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2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<sst xmlns="http://schemas.openxmlformats.org/spreadsheetml/2006/main" count="148" uniqueCount="146">
  <si>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</si>
  <si>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</si>
  <si>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</si>
  <si>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</si>
  <si>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</si>
  <si>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</si>
  <si>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</si>
  <si>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</si>
  <si>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</si>
  <si>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</si>
  <si>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</si>
  <si>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</si>
  <si>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</si>
  <si>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</si>
  <si>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</si>
  <si>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</si>
  <si>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</si>
  <si>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</si>
  <si>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</si>
  <si>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</si>
  <si>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</si>
  <si>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</si>
  <si>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</si>
  <si>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</si>
  <si>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</si>
  <si>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</si>
  <si>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</si>
  <si>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</si>
  <si>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</si>
  <si>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</si>
  <si>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</si>
  <si>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</si>
  <si>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</si>
  <si>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</si>
  <si>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</si>
  <si>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</si>
  <si>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</si>
  <si>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</si>
  <si>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</si>
  <si>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</si>
  <si>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</si>
  <si>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</si>
  <si>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</si>
  <si>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</si>
  <si>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</si>
  <si>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</si>
  <si>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</si>
  <si>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</si>
  <si>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</si>
  <si>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</si>
  <si>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</si>
  <si>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</si>
  <si>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</si>
  <si>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</si>
  <si>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</si>
  <si>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</si>
  <si>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</si>
  <si>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</si>
  <si>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</si>
  <si>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</si>
  <si>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</si>
  <si>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</si>
  <si>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</si>
  <si>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</si>
  <si>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</si>
  <si>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</si>
  <si>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</si>
  <si>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</si>
  <si>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</si>
  <si>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</si>
  <si>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</si>
  <si>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</si>
  <si>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</si>
  <si>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</si>
  <si>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</si>
  <si>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</si>
  <si>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</si>
  <si>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выключателя 3п</t>
  </si>
  <si>
    <t>установка патрона</t>
  </si>
  <si>
    <t>установка патронов энергосберегающих (1п)</t>
  </si>
  <si>
    <t>установка светодиодного светильника "ЛУЧ"</t>
  </si>
  <si>
    <t>установка выключателя</t>
  </si>
  <si>
    <t>закрытие эл.щитков на гайку 1 под</t>
  </si>
  <si>
    <t xml:space="preserve"> 9.2</t>
  </si>
  <si>
    <t>Текущий ремонт систем водоснабжения и водоотведения (непредвиденные работы)</t>
  </si>
  <si>
    <t>замена сборок на стояках отопления:</t>
  </si>
  <si>
    <t>устранение засора канализации в подвале</t>
  </si>
  <si>
    <t>дополнительная дезинфекция подвала после засора</t>
  </si>
  <si>
    <t>ремонт канализации (кв.28):</t>
  </si>
  <si>
    <t>а</t>
  </si>
  <si>
    <t>установка патрубка компенсационного Ду 110 мм</t>
  </si>
  <si>
    <t>б</t>
  </si>
  <si>
    <t>установка перехода для чугун.труб Ду 110 мм с манжетой</t>
  </si>
  <si>
    <t>в</t>
  </si>
  <si>
    <t>установка ревизии Ду 110 мм</t>
  </si>
  <si>
    <t>г</t>
  </si>
  <si>
    <t>установка манжеты для унитаза</t>
  </si>
  <si>
    <t>д</t>
  </si>
  <si>
    <t>устройство канализационной трубы Ду 110 мм</t>
  </si>
  <si>
    <t>установка манометра в узле ввода ГВС</t>
  </si>
  <si>
    <t>установка вентиля Ду 15мм</t>
  </si>
  <si>
    <t>смена вентиля Ду 20 мм на стояке отопления кв.1</t>
  </si>
  <si>
    <t>смена сбросного вентиля Ду 15 мм стояка отопления в подвале</t>
  </si>
  <si>
    <t xml:space="preserve"> 9.3</t>
  </si>
  <si>
    <t>Текущий ремонт конструктивных элементов (непредвиденные работы)</t>
  </si>
  <si>
    <t>смена стекла 1п</t>
  </si>
  <si>
    <t>Замена почтовых ящиков и косметический р-т л/кл (1,2 подъезд)</t>
  </si>
  <si>
    <t>Смена почтовых ящиков 3П</t>
  </si>
  <si>
    <t>смена стекла на лест.клетке и тамб.двери-3п</t>
  </si>
  <si>
    <t>очистка козырьков от снега</t>
  </si>
  <si>
    <t>удаление сосулей с кровли(без ТВ)</t>
  </si>
  <si>
    <t>установка дверной ручки на тамб.дверь</t>
  </si>
  <si>
    <t>бетонирование выбоин в бетонном полу с приготовлениемцем-песч. раствора</t>
  </si>
  <si>
    <t>герметизация подвальной дверной коробки по периметру монтажной пеной</t>
  </si>
  <si>
    <t>смена обналички на фрамуге с изготовлением</t>
  </si>
  <si>
    <t>смена стекла в оконной створке</t>
  </si>
  <si>
    <t>смена обналички на тамбурной двери с изготовлением</t>
  </si>
  <si>
    <t>смена притворной планки с изготовлением</t>
  </si>
  <si>
    <t>укрепление пружины тамбурной двери</t>
  </si>
  <si>
    <t>ремонт лестничного ограждения с заменой металлич.полосы (балясин) 700*25*2</t>
  </si>
  <si>
    <t>герметизация входной двери монтажной пеной</t>
  </si>
  <si>
    <t>обогащение дверной коробки (тамбур)</t>
  </si>
  <si>
    <t>смена стекла в тамбурной двери</t>
  </si>
  <si>
    <t>очистка козырьков от мусора</t>
  </si>
  <si>
    <t>установка досок объявлений 550*450</t>
  </si>
  <si>
    <t>ремонт лестничного ограждения с заменой металлич.полосы (балясин) 700*20*4</t>
  </si>
  <si>
    <t>валка дерева б\пилой с распиловкой и вывозом</t>
  </si>
  <si>
    <t>замена деревянных окон на окна ПВХ (3 под)</t>
  </si>
  <si>
    <t>смена стекла вх.двери 1п</t>
  </si>
  <si>
    <t>бетонирование выбоин на крыльце 2п с приготовлением   р-ра вручную 1п</t>
  </si>
  <si>
    <t>окраска входных металлических дверей</t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</si>
  <si>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</si>
  <si>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</si>
  <si>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</si>
  <si>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</si>
  <si>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</si>
  <si>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</si>
  <si>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</si>
  <si>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</si>
  <si>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Сбор,вывоз и захоронение твердых бытовых отходов </t>
  </si>
  <si>
    <t>Результат за 2017 год "+" -экономия "-" - перерасход</t>
  </si>
  <si>
    <t>МКД по ул.Диктатуры Пролетариата 2</t>
  </si>
  <si>
    <t>Текущий ремонт за 2018 год</t>
  </si>
  <si>
    <t>Итого оплачено населением</t>
  </si>
  <si>
    <t>Результат накоплением "+" - экономия "-" - перерасход</t>
  </si>
  <si>
    <t xml:space="preserve">Итого начислено населению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</si>
</sst>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172" fontId="4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4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00390625" style="1" customWidth="1"/>
    <col min="2" max="2" width="68.50390625" style="1" customWidth="1"/>
    <col min="3" max="3" width="24.50390625" style="2" customWidth="1"/>
    <col min="4" max="5" width="9.125" style="2" customWidth="1"/>
    <col min="6" max="16384" width="9.125" style="1" customWidth="1"/>
  </cols>
  <sheetData>
    <row r="1" spans="1:2" s="22" customFormat="1" ht="12.75">
      <c r="A1" s="40" t="s">
        <v>136</v>
      </c>
      <c r="B1" s="40"/>
    </row>
    <row r="2" spans="1:2" s="22" customFormat="1" ht="12.75" customHeight="1">
      <c r="A2" s="40" t="s">
        <v>137</v>
      </c>
      <c r="B2" s="40"/>
    </row>
    <row r="3" spans="1:2" s="22" customFormat="1" ht="12.75">
      <c r="A3" s="40" t="s">
        <v>141</v>
      </c>
      <c r="B3" s="40"/>
    </row>
    <row r="4" spans="1:2" s="22" customFormat="1" ht="12.75">
      <c r="A4" s="21"/>
      <c r="B4" s="21"/>
    </row>
    <row r="5" spans="1:3" s="25" customFormat="1" ht="12.75">
      <c r="A5" s="23"/>
      <c r="B5" s="24" t="s">
        <v>138</v>
      </c>
      <c r="C5" s="41">
        <v>-79988.78489999997</v>
      </c>
    </row>
    <row r="6" spans="1:3" ht="12.75">
      <c r="A6" s="3"/>
      <c r="B6" s="4" t="s">
        <v>1</v>
      </c>
      <c r="C6" s="5" t="s">
        <v>2</v>
      </c>
    </row>
    <row r="7" spans="1:3" ht="26.25">
      <c r="A7" s="8" t="s">
        <v>3</v>
      </c>
      <c r="B7" s="3" t="s">
        <v>4</v>
      </c>
      <c r="C7" s="6"/>
    </row>
    <row r="8" spans="1:3" ht="24" customHeight="1">
      <c r="A8" s="8"/>
      <c r="B8" s="3" t="s">
        <v>5</v>
      </c>
      <c r="C8" s="9">
        <v>19964.568000000003</v>
      </c>
    </row>
    <row r="9" spans="1:3" ht="12.75">
      <c r="A9" s="8"/>
      <c r="B9" s="3" t="s">
        <v>0</v>
      </c>
      <c r="C9" s="9">
        <v>6969.2</v>
      </c>
    </row>
    <row r="10" spans="1:3" ht="26.25">
      <c r="A10" s="10" t="s">
        <v>6</v>
      </c>
      <c r="B10" s="3" t="s">
        <v>7</v>
      </c>
      <c r="C10" s="9"/>
    </row>
    <row r="11" spans="1:3" ht="12.75">
      <c r="A11" s="8"/>
      <c r="B11" s="3" t="s">
        <v>5</v>
      </c>
      <c r="C11" s="9">
        <v>11102.616000000002</v>
      </c>
    </row>
    <row r="12" spans="1:3" ht="12.75">
      <c r="A12" s="8"/>
      <c r="B12" s="3" t="s">
        <v>0</v>
      </c>
      <c r="C12" s="9">
        <v>4514.784</v>
      </c>
    </row>
    <row r="13" spans="1:3" ht="39">
      <c r="A13" s="8" t="s">
        <v>8</v>
      </c>
      <c r="B13" s="3" t="s">
        <v>9</v>
      </c>
      <c r="C13" s="9">
        <v>2762.1204</v>
      </c>
    </row>
    <row r="14" spans="1:3" ht="26.25">
      <c r="A14" s="8" t="s">
        <v>10</v>
      </c>
      <c r="B14" s="3" t="s">
        <v>139</v>
      </c>
      <c r="C14" s="9">
        <v>54243</v>
      </c>
    </row>
    <row r="15" spans="1:3" ht="26.25">
      <c r="A15" s="8" t="s">
        <v>11</v>
      </c>
      <c r="B15" s="3" t="s">
        <v>12</v>
      </c>
      <c r="C15" s="9">
        <v>1164.5</v>
      </c>
    </row>
    <row r="16" spans="1:3" ht="12.75">
      <c r="A16" s="8"/>
      <c r="B16" s="4" t="s">
        <v>13</v>
      </c>
      <c r="C16" s="11">
        <f>SUM(C8:C15)</f>
        <v>100720.7884</v>
      </c>
    </row>
    <row r="17" spans="1:3" ht="26.25">
      <c r="A17" s="8" t="s">
        <v>14</v>
      </c>
      <c r="B17" s="4" t="s">
        <v>15</v>
      </c>
      <c r="C17" s="9"/>
    </row>
    <row r="18" spans="1:3" ht="26.25">
      <c r="A18" s="8" t="s">
        <v>16</v>
      </c>
      <c r="B18" s="3" t="s">
        <v>17</v>
      </c>
      <c r="C18" s="9">
        <v>2261.688</v>
      </c>
    </row>
    <row r="19" spans="1:3" ht="26.25">
      <c r="A19" s="8" t="s">
        <v>18</v>
      </c>
      <c r="B19" s="3" t="s">
        <v>19</v>
      </c>
      <c r="C19" s="9">
        <v>9971.52</v>
      </c>
    </row>
    <row r="20" spans="1:3" ht="26.25">
      <c r="A20" s="8" t="s">
        <v>20</v>
      </c>
      <c r="B20" s="3" t="s">
        <v>21</v>
      </c>
      <c r="C20" s="9">
        <v>3196</v>
      </c>
    </row>
    <row r="21" spans="1:3" ht="26.25">
      <c r="A21" s="8" t="s">
        <v>22</v>
      </c>
      <c r="B21" s="3" t="s">
        <v>23</v>
      </c>
      <c r="C21" s="9">
        <v>1848.72</v>
      </c>
    </row>
    <row r="22" spans="1:3" ht="26.25">
      <c r="A22" s="8" t="s">
        <v>24</v>
      </c>
      <c r="B22" s="3" t="s">
        <v>25</v>
      </c>
      <c r="C22" s="9">
        <v>5632.204000000001</v>
      </c>
    </row>
    <row r="23" spans="1:3" ht="26.25">
      <c r="A23" s="8" t="s">
        <v>26</v>
      </c>
      <c r="B23" s="3" t="s">
        <v>27</v>
      </c>
      <c r="C23" s="9">
        <v>797.01</v>
      </c>
    </row>
    <row r="24" spans="1:3" ht="26.25">
      <c r="A24" s="8" t="s">
        <v>28</v>
      </c>
      <c r="B24" s="3" t="s">
        <v>29</v>
      </c>
      <c r="C24" s="9">
        <v>600</v>
      </c>
    </row>
    <row r="25" spans="1:3" ht="26.25">
      <c r="A25" s="8" t="s">
        <v>30</v>
      </c>
      <c r="B25" s="3" t="s">
        <v>31</v>
      </c>
      <c r="C25" s="9">
        <v>349.656</v>
      </c>
    </row>
    <row r="26" spans="1:3" ht="26.25">
      <c r="A26" s="8" t="s">
        <v>32</v>
      </c>
      <c r="B26" s="3" t="s">
        <v>33</v>
      </c>
      <c r="C26" s="9">
        <v>4278.414</v>
      </c>
    </row>
    <row r="27" spans="1:3" ht="18" customHeight="1">
      <c r="A27" s="8" t="s">
        <v>34</v>
      </c>
      <c r="B27" s="3" t="s">
        <v>35</v>
      </c>
      <c r="C27" s="9">
        <v>6200.24</v>
      </c>
    </row>
    <row r="28" spans="1:3" ht="12.75">
      <c r="A28" s="8"/>
      <c r="B28" s="4" t="s">
        <v>36</v>
      </c>
      <c r="C28" s="11">
        <f>SUM(C18:C27)</f>
        <v>35135.452</v>
      </c>
    </row>
    <row r="29" spans="1:3" ht="12.75">
      <c r="A29" s="8"/>
      <c r="B29" s="4" t="s">
        <v>37</v>
      </c>
      <c r="C29" s="9"/>
    </row>
    <row r="30" spans="1:3" ht="26.25">
      <c r="A30" s="8" t="s">
        <v>38</v>
      </c>
      <c r="B30" s="3" t="s">
        <v>39</v>
      </c>
      <c r="C30" s="9">
        <v>40054.5</v>
      </c>
    </row>
    <row r="31" spans="1:3" ht="26.25">
      <c r="A31" s="8" t="s">
        <v>40</v>
      </c>
      <c r="B31" s="3" t="s">
        <v>41</v>
      </c>
      <c r="C31" s="9">
        <v>442.9</v>
      </c>
    </row>
    <row r="32" spans="1:3" ht="12.75">
      <c r="A32" s="8"/>
      <c r="B32" s="4" t="s">
        <v>42</v>
      </c>
      <c r="C32" s="11">
        <f>SUM(C30:C31)</f>
        <v>40497.4</v>
      </c>
    </row>
    <row r="33" spans="1:3" ht="12.75">
      <c r="A33" s="8"/>
      <c r="B33" s="4" t="s">
        <v>43</v>
      </c>
      <c r="C33" s="9"/>
    </row>
    <row r="34" spans="1:6" s="2" customFormat="1" ht="26.25">
      <c r="A34" s="12" t="s">
        <v>44</v>
      </c>
      <c r="B34" s="6" t="s">
        <v>45</v>
      </c>
      <c r="C34" s="9">
        <v>8197.2</v>
      </c>
      <c r="F34" s="1"/>
    </row>
    <row r="35" spans="1:3" ht="40.5" customHeight="1">
      <c r="A35" s="8" t="s">
        <v>46</v>
      </c>
      <c r="B35" s="3" t="s">
        <v>47</v>
      </c>
      <c r="C35" s="9">
        <v>2126.925</v>
      </c>
    </row>
    <row r="36" spans="1:6" s="2" customFormat="1" ht="26.25">
      <c r="A36" s="12" t="s">
        <v>48</v>
      </c>
      <c r="B36" s="6" t="s">
        <v>49</v>
      </c>
      <c r="C36" s="9">
        <v>11861.1</v>
      </c>
      <c r="F36" s="1"/>
    </row>
    <row r="37" spans="1:6" s="2" customFormat="1" ht="26.25">
      <c r="A37" s="12" t="s">
        <v>50</v>
      </c>
      <c r="B37" s="6" t="s">
        <v>51</v>
      </c>
      <c r="C37" s="9">
        <v>4098.6</v>
      </c>
      <c r="F37" s="1"/>
    </row>
    <row r="38" spans="1:3" ht="26.25">
      <c r="A38" s="8" t="s">
        <v>52</v>
      </c>
      <c r="B38" s="3" t="s">
        <v>53</v>
      </c>
      <c r="C38" s="9">
        <v>1138.75</v>
      </c>
    </row>
    <row r="39" spans="1:3" ht="12.75">
      <c r="A39" s="8"/>
      <c r="B39" s="4" t="s">
        <v>54</v>
      </c>
      <c r="C39" s="11">
        <f>SUM(C34:C38)</f>
        <v>27422.574999999997</v>
      </c>
    </row>
    <row r="40" spans="1:3" ht="12.75">
      <c r="A40" s="8"/>
      <c r="B40" s="4" t="s">
        <v>55</v>
      </c>
      <c r="C40" s="9"/>
    </row>
    <row r="41" spans="1:3" ht="26.25">
      <c r="A41" s="8" t="s">
        <v>56</v>
      </c>
      <c r="B41" s="3" t="s">
        <v>57</v>
      </c>
      <c r="C41" s="9">
        <v>16580.7</v>
      </c>
    </row>
    <row r="42" spans="1:3" ht="26.25">
      <c r="A42" s="8" t="s">
        <v>58</v>
      </c>
      <c r="B42" s="3" t="s">
        <v>59</v>
      </c>
      <c r="C42" s="9">
        <v>4284.9</v>
      </c>
    </row>
    <row r="43" spans="1:3" ht="12.75">
      <c r="A43" s="8"/>
      <c r="B43" s="4" t="s">
        <v>60</v>
      </c>
      <c r="C43" s="11">
        <f>SUM(C41:C42)</f>
        <v>20865.6</v>
      </c>
    </row>
    <row r="44" spans="1:3" ht="12.75">
      <c r="A44" s="13" t="s">
        <v>61</v>
      </c>
      <c r="B44" s="3" t="s">
        <v>62</v>
      </c>
      <c r="C44" s="11">
        <v>1710.632</v>
      </c>
    </row>
    <row r="45" spans="1:3" ht="12.75">
      <c r="A45" s="13" t="s">
        <v>63</v>
      </c>
      <c r="B45" s="3" t="s">
        <v>64</v>
      </c>
      <c r="C45" s="11">
        <v>1639.5407999999998</v>
      </c>
    </row>
    <row r="46" spans="1:3" ht="12.75">
      <c r="A46" s="8"/>
      <c r="B46" s="4" t="s">
        <v>65</v>
      </c>
      <c r="C46" s="9"/>
    </row>
    <row r="47" spans="1:3" ht="26.25">
      <c r="A47" s="8" t="s">
        <v>66</v>
      </c>
      <c r="B47" s="3" t="s">
        <v>67</v>
      </c>
      <c r="C47" s="9">
        <v>2889.72</v>
      </c>
    </row>
    <row r="48" spans="1:3" ht="26.25">
      <c r="A48" s="8" t="s">
        <v>68</v>
      </c>
      <c r="B48" s="3" t="s">
        <v>69</v>
      </c>
      <c r="C48" s="9">
        <v>2889.72</v>
      </c>
    </row>
    <row r="49" spans="1:3" ht="26.25">
      <c r="A49" s="8"/>
      <c r="B49" s="3" t="s">
        <v>70</v>
      </c>
      <c r="C49" s="9">
        <v>2675.64</v>
      </c>
    </row>
    <row r="50" spans="1:3" ht="26.25">
      <c r="A50" s="8"/>
      <c r="B50" s="3" t="s">
        <v>71</v>
      </c>
      <c r="C50" s="9">
        <v>2675.64</v>
      </c>
    </row>
    <row r="51" spans="1:3" ht="26.25">
      <c r="A51" s="8"/>
      <c r="B51" s="3" t="s">
        <v>72</v>
      </c>
      <c r="C51" s="9">
        <v>2675.64</v>
      </c>
    </row>
    <row r="52" spans="1:3" ht="12.75">
      <c r="A52" s="8"/>
      <c r="B52" s="4" t="s">
        <v>73</v>
      </c>
      <c r="C52" s="11">
        <f>SUM(C47:C51)</f>
        <v>13806.359999999999</v>
      </c>
    </row>
    <row r="53" spans="1:3" ht="12.75">
      <c r="A53" s="8"/>
      <c r="B53" s="4" t="s">
        <v>74</v>
      </c>
      <c r="C53" s="9"/>
    </row>
    <row r="54" spans="1:3" ht="26.25">
      <c r="A54" s="8" t="s">
        <v>75</v>
      </c>
      <c r="B54" s="4" t="s">
        <v>76</v>
      </c>
      <c r="C54" s="9"/>
    </row>
    <row r="55" spans="1:3" ht="12.75">
      <c r="A55" s="8"/>
      <c r="B55" s="14" t="s">
        <v>77</v>
      </c>
      <c r="C55" s="9">
        <v>164.73</v>
      </c>
    </row>
    <row r="56" spans="1:3" ht="12.75">
      <c r="A56" s="8"/>
      <c r="B56" s="16" t="s">
        <v>78</v>
      </c>
      <c r="C56" s="9">
        <v>215.37</v>
      </c>
    </row>
    <row r="57" spans="1:3" ht="12.75">
      <c r="A57" s="8"/>
      <c r="B57" s="16" t="s">
        <v>79</v>
      </c>
      <c r="C57" s="9">
        <v>370.31</v>
      </c>
    </row>
    <row r="58" spans="1:3" ht="12.75">
      <c r="A58" s="8"/>
      <c r="B58" s="14" t="s">
        <v>80</v>
      </c>
      <c r="C58" s="9">
        <v>4384.92</v>
      </c>
    </row>
    <row r="59" spans="1:3" ht="12.75">
      <c r="A59" s="15"/>
      <c r="B59" s="14" t="s">
        <v>81</v>
      </c>
      <c r="C59" s="9">
        <v>164.73</v>
      </c>
    </row>
    <row r="60" spans="1:3" ht="12.75">
      <c r="A60" s="15"/>
      <c r="B60" s="14" t="s">
        <v>82</v>
      </c>
      <c r="C60" s="9">
        <v>246.21</v>
      </c>
    </row>
    <row r="61" spans="1:3" ht="26.25">
      <c r="A61" s="8" t="s">
        <v>83</v>
      </c>
      <c r="B61" s="4" t="s">
        <v>84</v>
      </c>
      <c r="C61" s="9"/>
    </row>
    <row r="62" spans="1:3" ht="12.75">
      <c r="A62" s="8"/>
      <c r="B62" s="17" t="s">
        <v>85</v>
      </c>
      <c r="C62" s="9"/>
    </row>
    <row r="63" spans="1:3" ht="12.75">
      <c r="A63" s="15"/>
      <c r="B63" s="14" t="s">
        <v>86</v>
      </c>
      <c r="C63" s="9"/>
    </row>
    <row r="64" spans="1:3" ht="12.75">
      <c r="A64" s="15"/>
      <c r="B64" s="14" t="s">
        <v>87</v>
      </c>
      <c r="C64" s="9">
        <v>160.8</v>
      </c>
    </row>
    <row r="65" spans="1:3" ht="12.75">
      <c r="A65" s="15"/>
      <c r="B65" s="17" t="s">
        <v>88</v>
      </c>
      <c r="C65" s="9"/>
    </row>
    <row r="66" spans="1:3" ht="12.75">
      <c r="A66" s="15" t="s">
        <v>89</v>
      </c>
      <c r="B66" s="14" t="s">
        <v>90</v>
      </c>
      <c r="C66" s="9">
        <v>248.07</v>
      </c>
    </row>
    <row r="67" spans="1:3" ht="12.75">
      <c r="A67" s="15" t="s">
        <v>91</v>
      </c>
      <c r="B67" s="14" t="s">
        <v>92</v>
      </c>
      <c r="C67" s="9">
        <v>320</v>
      </c>
    </row>
    <row r="68" spans="1:3" ht="12.75">
      <c r="A68" s="15" t="s">
        <v>93</v>
      </c>
      <c r="B68" s="14" t="s">
        <v>94</v>
      </c>
      <c r="C68" s="9">
        <v>100.84</v>
      </c>
    </row>
    <row r="69" spans="1:3" ht="12.75">
      <c r="A69" s="15" t="s">
        <v>95</v>
      </c>
      <c r="B69" s="14" t="s">
        <v>96</v>
      </c>
      <c r="C69" s="9">
        <v>167.87</v>
      </c>
    </row>
    <row r="70" spans="1:3" ht="12.75">
      <c r="A70" s="15" t="s">
        <v>97</v>
      </c>
      <c r="B70" s="14" t="s">
        <v>98</v>
      </c>
      <c r="C70" s="9">
        <v>709.87</v>
      </c>
    </row>
    <row r="71" spans="1:3" ht="12.75">
      <c r="A71" s="8"/>
      <c r="B71" s="14" t="s">
        <v>99</v>
      </c>
      <c r="C71" s="9">
        <v>1713.78</v>
      </c>
    </row>
    <row r="72" spans="1:3" ht="12.75">
      <c r="A72" s="8"/>
      <c r="B72" s="14" t="s">
        <v>100</v>
      </c>
      <c r="C72" s="9">
        <v>918.01</v>
      </c>
    </row>
    <row r="73" spans="1:3" ht="12.75">
      <c r="A73" s="8"/>
      <c r="B73" s="14" t="s">
        <v>101</v>
      </c>
      <c r="C73" s="9">
        <v>918.01</v>
      </c>
    </row>
    <row r="74" spans="1:3" ht="12.75">
      <c r="A74" s="8"/>
      <c r="B74" s="14" t="s">
        <v>102</v>
      </c>
      <c r="C74" s="9">
        <v>918.01</v>
      </c>
    </row>
    <row r="75" spans="1:3" ht="26.25">
      <c r="A75" s="8" t="s">
        <v>103</v>
      </c>
      <c r="B75" s="4" t="s">
        <v>104</v>
      </c>
      <c r="C75" s="9"/>
    </row>
    <row r="76" spans="1:3" ht="12.75">
      <c r="A76" s="8"/>
      <c r="B76" s="16" t="s">
        <v>105</v>
      </c>
      <c r="C76" s="9">
        <v>138.1012</v>
      </c>
    </row>
    <row r="77" spans="1:3" ht="15" customHeight="1">
      <c r="A77" s="8"/>
      <c r="B77" s="18" t="s">
        <v>106</v>
      </c>
      <c r="C77" s="7">
        <v>71727.43</v>
      </c>
    </row>
    <row r="78" spans="1:3" ht="15.75" customHeight="1">
      <c r="A78" s="8"/>
      <c r="B78" s="14" t="s">
        <v>107</v>
      </c>
      <c r="C78" s="9">
        <v>3435.21</v>
      </c>
    </row>
    <row r="79" spans="1:3" ht="15.75" customHeight="1">
      <c r="A79" s="8"/>
      <c r="B79" s="14" t="s">
        <v>108</v>
      </c>
      <c r="C79" s="9">
        <v>318.225</v>
      </c>
    </row>
    <row r="80" spans="1:3" ht="15.75" customHeight="1">
      <c r="A80" s="8"/>
      <c r="B80" s="14" t="s">
        <v>109</v>
      </c>
      <c r="C80" s="9">
        <v>419.22</v>
      </c>
    </row>
    <row r="81" spans="1:3" ht="15.75" customHeight="1">
      <c r="A81" s="8"/>
      <c r="B81" s="14" t="s">
        <v>110</v>
      </c>
      <c r="C81" s="9">
        <v>815.15</v>
      </c>
    </row>
    <row r="82" spans="1:3" ht="15.75" customHeight="1">
      <c r="A82" s="8"/>
      <c r="B82" s="14" t="s">
        <v>111</v>
      </c>
      <c r="C82" s="9">
        <v>313.04</v>
      </c>
    </row>
    <row r="83" spans="1:3" ht="15" customHeight="1">
      <c r="A83" s="8"/>
      <c r="B83" s="18" t="s">
        <v>112</v>
      </c>
      <c r="C83" s="9">
        <v>89.04440000000001</v>
      </c>
    </row>
    <row r="84" spans="1:3" ht="15.75" customHeight="1">
      <c r="A84" s="8"/>
      <c r="B84" s="19" t="s">
        <v>113</v>
      </c>
      <c r="C84" s="9">
        <v>716.94</v>
      </c>
    </row>
    <row r="85" spans="1:3" ht="15.75" customHeight="1">
      <c r="A85" s="8"/>
      <c r="B85" s="19" t="s">
        <v>114</v>
      </c>
      <c r="C85" s="9">
        <v>169.652</v>
      </c>
    </row>
    <row r="86" spans="1:3" ht="15.75" customHeight="1">
      <c r="A86" s="8"/>
      <c r="B86" s="19" t="s">
        <v>115</v>
      </c>
      <c r="C86" s="9">
        <v>394.59900000000005</v>
      </c>
    </row>
    <row r="87" spans="1:3" ht="17.25" customHeight="1">
      <c r="A87" s="8"/>
      <c r="B87" s="19" t="s">
        <v>116</v>
      </c>
      <c r="C87" s="9">
        <v>242.36</v>
      </c>
    </row>
    <row r="88" spans="1:3" ht="15.75" customHeight="1">
      <c r="A88" s="8"/>
      <c r="B88" s="19" t="s">
        <v>117</v>
      </c>
      <c r="C88" s="9">
        <v>242.36</v>
      </c>
    </row>
    <row r="89" spans="1:3" ht="15.75" customHeight="1">
      <c r="A89" s="8"/>
      <c r="B89" s="19" t="s">
        <v>118</v>
      </c>
      <c r="C89" s="9">
        <v>79.54</v>
      </c>
    </row>
    <row r="90" spans="1:3" ht="25.5" customHeight="1">
      <c r="A90" s="8"/>
      <c r="B90" s="19" t="s">
        <v>119</v>
      </c>
      <c r="C90" s="9">
        <v>2296.49</v>
      </c>
    </row>
    <row r="91" spans="1:3" ht="15.75" customHeight="1">
      <c r="A91" s="8"/>
      <c r="B91" s="19" t="s">
        <v>120</v>
      </c>
      <c r="C91" s="9">
        <v>382.368</v>
      </c>
    </row>
    <row r="92" spans="1:3" ht="21" customHeight="1">
      <c r="A92" s="8"/>
      <c r="B92" s="19" t="s">
        <v>121</v>
      </c>
      <c r="C92" s="9">
        <v>96.98</v>
      </c>
    </row>
    <row r="93" spans="1:3" ht="19.5" customHeight="1">
      <c r="A93" s="8"/>
      <c r="B93" s="19" t="s">
        <v>122</v>
      </c>
      <c r="C93" s="9">
        <v>76.37400000000001</v>
      </c>
    </row>
    <row r="94" spans="1:3" ht="19.5" customHeight="1">
      <c r="A94" s="8"/>
      <c r="B94" s="19" t="s">
        <v>123</v>
      </c>
      <c r="C94" s="9">
        <v>352.8</v>
      </c>
    </row>
    <row r="95" spans="1:3" ht="19.5" customHeight="1">
      <c r="A95" s="16"/>
      <c r="B95" s="16" t="s">
        <v>124</v>
      </c>
      <c r="C95" s="9">
        <v>622.99</v>
      </c>
    </row>
    <row r="96" spans="1:3" ht="27.75" customHeight="1">
      <c r="A96" s="19"/>
      <c r="B96" s="19" t="s">
        <v>125</v>
      </c>
      <c r="C96" s="9">
        <v>3280.7</v>
      </c>
    </row>
    <row r="97" spans="1:3" ht="19.5" customHeight="1">
      <c r="A97" s="16"/>
      <c r="B97" s="16" t="s">
        <v>126</v>
      </c>
      <c r="C97" s="9">
        <v>2286.63</v>
      </c>
    </row>
    <row r="98" spans="1:3" ht="15.75" customHeight="1">
      <c r="A98" s="8"/>
      <c r="B98" s="4" t="s">
        <v>127</v>
      </c>
      <c r="C98" s="9">
        <v>39876.42</v>
      </c>
    </row>
    <row r="99" spans="1:3" ht="12.75">
      <c r="A99" s="15"/>
      <c r="B99" s="14" t="s">
        <v>128</v>
      </c>
      <c r="C99" s="9">
        <v>101.83200000000001</v>
      </c>
    </row>
    <row r="100" spans="1:3" ht="15" customHeight="1">
      <c r="A100" s="15"/>
      <c r="B100" s="18" t="s">
        <v>129</v>
      </c>
      <c r="C100" s="9">
        <v>597.39</v>
      </c>
    </row>
    <row r="101" spans="1:3" ht="12.75">
      <c r="A101" s="8"/>
      <c r="B101" s="3" t="s">
        <v>130</v>
      </c>
      <c r="C101" s="9">
        <v>2271.09</v>
      </c>
    </row>
    <row r="102" spans="1:3" ht="12.75">
      <c r="A102" s="8"/>
      <c r="B102" s="14" t="s">
        <v>131</v>
      </c>
      <c r="C102" s="9">
        <v>160.424</v>
      </c>
    </row>
    <row r="103" spans="1:3" ht="12.75">
      <c r="A103" s="8"/>
      <c r="B103" s="4" t="s">
        <v>132</v>
      </c>
      <c r="C103" s="11">
        <f>SUM(C55:C102)</f>
        <v>143224.88960000002</v>
      </c>
    </row>
    <row r="104" spans="1:3" ht="16.5" customHeight="1" thickBot="1">
      <c r="A104" s="13" t="s">
        <v>133</v>
      </c>
      <c r="B104" s="3" t="s">
        <v>134</v>
      </c>
      <c r="C104" s="37">
        <v>77873.4</v>
      </c>
    </row>
    <row r="105" spans="1:3" ht="13.5" thickBot="1">
      <c r="A105" s="20"/>
      <c r="B105" s="36" t="s">
        <v>135</v>
      </c>
      <c r="C105" s="39">
        <f>C16+C28+C32+C39+C43+C44+C45+C52+C103+C104</f>
        <v>462896.6378</v>
      </c>
    </row>
    <row r="106" spans="1:3" s="28" customFormat="1" ht="12.75">
      <c r="A106" s="31"/>
      <c r="B106" s="32" t="s">
        <v>145</v>
      </c>
      <c r="C106" s="38">
        <v>304297.16</v>
      </c>
    </row>
    <row r="107" spans="1:3" s="28" customFormat="1" ht="12.75">
      <c r="A107" s="14"/>
      <c r="B107" s="33" t="s">
        <v>143</v>
      </c>
      <c r="C107" s="27">
        <v>269560.62</v>
      </c>
    </row>
    <row r="108" spans="1:3" s="28" customFormat="1" ht="12.75">
      <c r="A108" s="14"/>
      <c r="B108" s="26" t="s">
        <v>142</v>
      </c>
      <c r="C108" s="27">
        <v>121858.84</v>
      </c>
    </row>
    <row r="109" spans="1:3" s="22" customFormat="1" ht="12.75">
      <c r="A109" s="30"/>
      <c r="B109" s="34" t="s">
        <v>140</v>
      </c>
      <c r="C109" s="29">
        <f>C106+C108-C105</f>
        <v>-36740.637800000026</v>
      </c>
    </row>
    <row r="110" spans="1:3" ht="12.75">
      <c r="A110" s="3"/>
      <c r="B110" s="35" t="s">
        <v>144</v>
      </c>
      <c r="C110" s="11">
        <f>C109+C5</f>
        <v>-116729.4227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2019-01-30T01:50:56Z</dcterms:created>
  <dcterms:modified xsi:type="dcterms:W3CDTF">2019-02-14T09:29:23Z</dcterms:modified>
  <cp:category/>
  <cp:version/>
  <cp:contentType/>
  <cp:contentStatus/>
</cp:coreProperties>
</file>