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6" windowWidth="19320" windowHeight="111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<sst xmlns="http://schemas.openxmlformats.org/spreadsheetml/2006/main" count="251" uniqueCount="224">
  <si>
    <t>г</t>
  </si>
  <si>
    <t>д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</si>
  <si>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</si>
  <si>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</si>
  <si>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</si>
  <si>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</si>
  <si>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</si>
  <si>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</si>
  <si>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</si>
  <si>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</si>
  <si>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</t>
  </si>
  <si>
    <t xml:space="preserve"> 1.5</t>
  </si>
  <si>
    <t>1.7.</t>
  </si>
  <si>
    <t>Очистка чердаков, кровли, опдвала от мусора</t>
  </si>
  <si>
    <t>Удаление с крыш снега и наледи (сбивание сосулей)</t>
  </si>
  <si>
    <t xml:space="preserve"> 1.9</t>
  </si>
  <si>
    <t>Техническое содержание лифтов</t>
  </si>
  <si>
    <t>ПТО лифтов</t>
  </si>
  <si>
    <t>Обследование лифта, отработавшего нормативный срок</t>
  </si>
  <si>
    <t xml:space="preserve">            ИТОГО по п. 1 :</t>
  </si>
  <si>
    <t>2. Содержание мусоропроводов</t>
  </si>
  <si>
    <t>2.1.</t>
  </si>
  <si>
    <t>Очистка и и дезинфекция клапанов</t>
  </si>
  <si>
    <t>2.2.</t>
  </si>
  <si>
    <t>Влажное подметание пола камер</t>
  </si>
  <si>
    <t>2.3.</t>
  </si>
  <si>
    <t>Удаление мусора из камер</t>
  </si>
  <si>
    <t>2.4.</t>
  </si>
  <si>
    <t>дезинфекция мусоросборников</t>
  </si>
  <si>
    <t>2.5.</t>
  </si>
  <si>
    <t>дезинфекция мусороприемных камер</t>
  </si>
  <si>
    <t>2.6.</t>
  </si>
  <si>
    <t>устранение засоров</t>
  </si>
  <si>
    <t xml:space="preserve">            ИТОГО по п. 2 :</t>
  </si>
  <si>
    <t xml:space="preserve">   3. Уборка придомовой территории, входящей в состав общего имущества</t>
  </si>
  <si>
    <t>Подметание придомовой территории в летний период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</si>
  <si>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</si>
  <si>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</si>
  <si>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</si>
  <si>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</si>
  <si>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</si>
  <si>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Подметание снега  вручную до 2-х см </t>
  </si>
  <si>
    <t>Подметание снега  вручную выше 2-х см</t>
  </si>
  <si>
    <t xml:space="preserve"> 2.5</t>
  </si>
  <si>
    <t>Механизированная уборка внутридворовых проездов, очистка территории от уплотненного снега толщиной 20см</t>
  </si>
  <si>
    <t xml:space="preserve">Посыпка пешеходных дорожек, крылец, площадок у подъездов, контейнплощадок противогололедными материалами </t>
  </si>
  <si>
    <t>2.7.</t>
  </si>
  <si>
    <t xml:space="preserve">Очистка пешеходных дорожек, отмомстки, крылец, площадок у подъездов, конт.площадок  и проездов вдоль бордюров шириной 0,5 м от наледи и льда </t>
  </si>
  <si>
    <t>2.9.</t>
  </si>
  <si>
    <t>Кошение газонов</t>
  </si>
  <si>
    <t xml:space="preserve">            ИТОГО по п. 3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</si>
  <si>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</si>
  <si>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</si>
  <si>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</si>
  <si>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3.6</t>
  </si>
  <si>
    <t>Замена ламп освещения подъездов, подвалов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</si>
  <si>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</si>
  <si>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</si>
  <si>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констр.элементов, прочистка вентканалов в пределах доступности при необходимости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</si>
  <si>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</si>
  <si>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</si>
  <si>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</si>
  <si>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</si>
  <si>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</si>
  <si>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>Ершение канализационного выпуска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</si>
  <si>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</si>
  <si>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</si>
  <si>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</si>
  <si>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</si>
  <si>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</si>
  <si>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</si>
  <si>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Диспетчерское обслуживание</t>
  </si>
  <si>
    <t xml:space="preserve">            ИТОГО по п. 5 :</t>
  </si>
  <si>
    <t>6.</t>
  </si>
  <si>
    <t>7.</t>
  </si>
  <si>
    <t>Дезинсекция (контейнерные)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</si>
  <si>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</si>
  <si>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</si>
  <si>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</si>
  <si>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</si>
  <si>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</si>
  <si>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</si>
  <si>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</si>
  <si>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</si>
  <si>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 xml:space="preserve">            ИТОГО по п. 8 :</t>
  </si>
  <si>
    <t xml:space="preserve">  9. Текущий ремонт</t>
  </si>
  <si>
    <t>9.1.</t>
  </si>
  <si>
    <t>Текущий ремонт электрооборудования (непредвиденные работы</t>
  </si>
  <si>
    <t>смена автомата 25А (кв.149)</t>
  </si>
  <si>
    <t>замена автомата 16А (кв.16,164)</t>
  </si>
  <si>
    <t>ремонт светильника освещения придомовой территории (5 под):</t>
  </si>
  <si>
    <t>а</t>
  </si>
  <si>
    <t>смена дросселя 1И150 ДНАТ 46Н-015 без изу</t>
  </si>
  <si>
    <t>б</t>
  </si>
  <si>
    <t>смена импульсного зажигающее устройство ИЗУ 1М 100/400 ДНАТ</t>
  </si>
  <si>
    <t>в</t>
  </si>
  <si>
    <t>смена лампа натриевой ДНАТ 150Вт</t>
  </si>
  <si>
    <t>замена вставки плавкой в ВРУ ПН 2 100А</t>
  </si>
  <si>
    <t>замена выключателя открытой проводки (3 под)</t>
  </si>
  <si>
    <t>замена патрона в тамбуре (3 под)</t>
  </si>
  <si>
    <t>замена патрона энергосберегающего на лестничных маршах</t>
  </si>
  <si>
    <t>смена автомата 16А (кв.52)</t>
  </si>
  <si>
    <t>очистка корпуса ВРУ и ЩУРС от пыли и грязи (нетканный материал)</t>
  </si>
  <si>
    <t>смена плавкой вставки 250 А в ВРУ</t>
  </si>
  <si>
    <t>смена плавкой вставки 100 А в ВРУ</t>
  </si>
  <si>
    <t>смена патрона энергосберегающего на л/кл</t>
  </si>
  <si>
    <t>смена патрона настенного на лестничном марше (3 под)</t>
  </si>
  <si>
    <t>смена патрона на лестничном  марше</t>
  </si>
  <si>
    <t xml:space="preserve">замена выключателя </t>
  </si>
  <si>
    <t>смена вставки плавкой в ВРУ №2</t>
  </si>
  <si>
    <t>смена выключателя пакетного кв.170,171</t>
  </si>
  <si>
    <t>смена автоматического выключателя кв113</t>
  </si>
  <si>
    <t>ремонт и замена светильников освещения придомовой территории (4,5,7 подъезды):</t>
  </si>
  <si>
    <t>смена лампы натриевой ДНАТ 150 Вт</t>
  </si>
  <si>
    <t>смена дросселя ДНАТ</t>
  </si>
  <si>
    <t>смена ИЗУ - 1М 100/400</t>
  </si>
  <si>
    <t>замена автомата 25А (кв.80)</t>
  </si>
  <si>
    <t>устройство кабеля АВВГ 2*2,5</t>
  </si>
  <si>
    <t>замена патрона энергосберегающего СА 19 (восстановленного) на лестничном марше</t>
  </si>
  <si>
    <t>установка патрона карболитового потолочного</t>
  </si>
  <si>
    <t>закрытие распредкоробок на лестничном марше ( 3под 3-6 этажи у лифтов) заглушкой канализационной РР Ду 110 мм</t>
  </si>
  <si>
    <t>9.2.</t>
  </si>
  <si>
    <t>Текущий ремонт систем водоснабжения и водоотведения (непредвиденные работы</t>
  </si>
  <si>
    <t>замена вентиля на ГВС Ду 32 мм (ИТП №1) на сварке</t>
  </si>
  <si>
    <t>устранение засора канализационного коллектора Ду 100 мм (2 под,техэтаж)</t>
  </si>
  <si>
    <t>установка заглушки Ду 20 мм на трубопроводе ХВС (кв.199)</t>
  </si>
  <si>
    <t>устранение засора канализационного выпуска Ду 100 мм (2 подъезд)</t>
  </si>
  <si>
    <t>замена вводного вентиля ХВС на кран шаровый с фильтром Ду 15 мм (кв.85)</t>
  </si>
  <si>
    <t>замена участка стояка канализации Ду 100мм (кв.193):</t>
  </si>
  <si>
    <t>смена участка трубы РР Ду 110 мм</t>
  </si>
  <si>
    <t>установка переходника канализационного РР Ду 123*110 с манжетой</t>
  </si>
  <si>
    <t>установка патрубка компенсационного РР Ду 110 мм</t>
  </si>
  <si>
    <t>устранение свища на стояке п/сушителя (кв.77)</t>
  </si>
  <si>
    <t>замена участка стояка ХВС (1под, техэтаж):</t>
  </si>
  <si>
    <t>смена участка трубы Ду 32мм</t>
  </si>
  <si>
    <t>сварочные работы</t>
  </si>
  <si>
    <t>устранение засора канализационного стояка Ду 50 мм (стояк кв.140)</t>
  </si>
  <si>
    <t>устранение засора канализационного коллектора Ду 100 мм (6 под техэтаж)</t>
  </si>
  <si>
    <t>замена крана шарового (4 подъезд):</t>
  </si>
  <si>
    <t>установка крана шарового Ду 15 мм</t>
  </si>
  <si>
    <t>установка резьбы Ду 15 мм</t>
  </si>
  <si>
    <t>установка бочонка Ду 15 мм</t>
  </si>
  <si>
    <t>установка угольника Ду 15 мм</t>
  </si>
  <si>
    <t>устранение засора канализационного коллектора Ду 100 мм (6 подъезд)</t>
  </si>
  <si>
    <t>замена вентиля Ду 25 мм на стояке ГВС (стояк кв.166) с отжигом</t>
  </si>
  <si>
    <t>устранение засора и ершение канализационного выпуска Ду 50 мм (стояк кв.213, чердак-техэтаж)</t>
  </si>
  <si>
    <t>устранение засора канализационного выпуска Ду 50 мм (кв.71)</t>
  </si>
  <si>
    <t>устранение засора канализационного выпуска Ду 50 мм (кв.33)</t>
  </si>
  <si>
    <t>замена участка стояка канализации Ду100мм (кв.29)</t>
  </si>
  <si>
    <t>труба РР Ду110мм</t>
  </si>
  <si>
    <t>переходник РР для чугунных труб Ду110мм с манжетой</t>
  </si>
  <si>
    <t>отвод канализационный Ду110мм</t>
  </si>
  <si>
    <t>патрубок компенсационный Ду110мм</t>
  </si>
  <si>
    <t>манжета резиновая уплотнительная 123*110</t>
  </si>
  <si>
    <t>устранение засора канализационноговыпуска Ду100мм (7п)</t>
  </si>
  <si>
    <t>устранение засора канализационного стояка Ду50мм (кв.50)</t>
  </si>
  <si>
    <t>устранение свища на стояке ХВС (6п, техэтаж)</t>
  </si>
  <si>
    <t>очистка фильтра на вводе прямой теплосети с заменой уплотнения  сальниковой набивки крышки фильтра (ИТП № 2)</t>
  </si>
  <si>
    <t>установка аэратора на стояке канализации Ду 50 мм (кв.192)</t>
  </si>
  <si>
    <t>установка канализационного тройника 50*50*45 (кв.192)</t>
  </si>
  <si>
    <t>восстановление стояка канализации Ду 100 мм (чердак,7-й подъезд):</t>
  </si>
  <si>
    <t xml:space="preserve">установка гофры </t>
  </si>
  <si>
    <t>установка перехода канализационного на чугун.Ду110 +манжет</t>
  </si>
  <si>
    <t>герметизация соединений силиконом</t>
  </si>
  <si>
    <t>устранение засора канализационного выпуска Ду 100 мм (7-ой подъезд)</t>
  </si>
  <si>
    <t>замена участка стояка ХВС (кв.132):</t>
  </si>
  <si>
    <t>смена участка трубы Ду 20 мм</t>
  </si>
  <si>
    <t>замена сбросного вентиля Ду 15 мм на стояке ХВС (стояк квартиры № 132):</t>
  </si>
  <si>
    <t>установка вентиля (крана шарового)Ду 15 мм</t>
  </si>
  <si>
    <t>устранение засора домового коллектора, выпуска канализационного колодца, стояка кв.124</t>
  </si>
  <si>
    <t>устранение засора домового коллектора, выпуска канализационного колодца, стояка кв.54</t>
  </si>
  <si>
    <t>устранение свища на стояке ХВС (техэтаж "Новэкс")</t>
  </si>
  <si>
    <t>замена вводного вентиля (крана с фильтром) Ду 15мм на ХВС (кв.202)</t>
  </si>
  <si>
    <t>герметизация примыканий силиконовым герметиком (кв.202)</t>
  </si>
  <si>
    <t>устранение засора канализац.выпуска Ду 50 мм (кв.128,124)</t>
  </si>
  <si>
    <t>замена участка стояка ГВС Ду 32 мм (подвал-квартира № 2)</t>
  </si>
  <si>
    <t xml:space="preserve"> 9.3</t>
  </si>
  <si>
    <t>Текущий ремонт систем конструкт.элементов) (непредвиденные работы</t>
  </si>
  <si>
    <t>герметизация мусоропроводных стволов герленом</t>
  </si>
  <si>
    <t>очистка сливов подъездных козырьков от снега и наледи (1-5п)</t>
  </si>
  <si>
    <t>укрепление проушины (1п чердак)</t>
  </si>
  <si>
    <t>рихтование оконного слива с демонтажом (2п 6эт)</t>
  </si>
  <si>
    <t>установка оконного слива (2п 6 эт)</t>
  </si>
  <si>
    <t>укрепление штапика (5п т.дв)</t>
  </si>
  <si>
    <t>смена остекления (4п т.дв)</t>
  </si>
  <si>
    <t>установка проушин (6п чердак)</t>
  </si>
  <si>
    <t>укрепление дверных навесов (6п чердак)</t>
  </si>
  <si>
    <t>прочистка вентканала с кровли (кв.184)</t>
  </si>
  <si>
    <t>укрепление дверного навеса (7п контейнерная)</t>
  </si>
  <si>
    <t>установка дверной пружины (6п кровля)</t>
  </si>
  <si>
    <t>установка винтового замка (6п кровля)</t>
  </si>
  <si>
    <t>установка штапика (6п т.дв)</t>
  </si>
  <si>
    <t>укрепление дверных навесов (6 п, выход на чердак)</t>
  </si>
  <si>
    <t>укрепление балясин лестничного ограждения (1п - 8/9эт)</t>
  </si>
  <si>
    <t>проверка и закрытие выходов на чердак (1-7 пп)</t>
  </si>
  <si>
    <t>заделка примыканий ступеней к площадке крыльца цем-печ. раствором</t>
  </si>
  <si>
    <t>ремонт козырьков лоджии кв.25</t>
  </si>
  <si>
    <t>ремонт примыкания балкона кв.25</t>
  </si>
  <si>
    <t>открытие и закрытие окон на л/кл (6 п)</t>
  </si>
  <si>
    <t>5 под окраска стен под почт.ящики, 7под ремонт штук.откоса</t>
  </si>
  <si>
    <t>установка почтовых ящиков ПМ-6 (5п,1эт)</t>
  </si>
  <si>
    <t>демонтаж почтовых ящиков (5п,1эт)</t>
  </si>
  <si>
    <t>герметизация дверного блока монтажной пеной (5п, входная дверь)</t>
  </si>
  <si>
    <t>смена обналички (5п, вх.дв)</t>
  </si>
  <si>
    <t>смена остекления (4п т/дв)</t>
  </si>
  <si>
    <t>прочистка вентканала с кровли (кв.217)</t>
  </si>
  <si>
    <t>закрытие окон (1п,3,4эт)</t>
  </si>
  <si>
    <t>ремонт пола тамбура 6 подъезда</t>
  </si>
  <si>
    <t>запенивание монтажной пеной отверстий в полу (кв.2)</t>
  </si>
  <si>
    <t xml:space="preserve">            ИТОГО по п. 9 :</t>
  </si>
  <si>
    <t>10.</t>
  </si>
  <si>
    <t>Управление многоквартирным домом</t>
  </si>
  <si>
    <t xml:space="preserve">   Сумма затрат по дому в год  :</t>
  </si>
  <si>
    <t xml:space="preserve">Отчет за 2018г </t>
  </si>
  <si>
    <t>по управлению и обслуживанию</t>
  </si>
  <si>
    <t>МКД по ул.Энергетиков 2</t>
  </si>
  <si>
    <r>
      <t xml:space="preserve">Дезинсекция от тараканов(дополнительная), по заявкам жильцов; ручная обработка </t>
    </r>
    <r>
      <rPr>
        <b/>
        <i/>
        <u val="single"/>
        <sz val="10"/>
        <rFont val="Arial Cyr"/>
        <family val="0"/>
      </rPr>
      <t>техэтажа</t>
    </r>
    <r>
      <rPr>
        <b/>
        <sz val="10"/>
        <rFont val="Arial Cyr"/>
        <family val="0"/>
      </rPr>
      <t>- фуфаноном)</t>
    </r>
  </si>
  <si>
    <t xml:space="preserve">Сбор и вывоз твердых бытовых отходов     </t>
  </si>
  <si>
    <t>Результат за 2018 год "+" - экономия "-" - перерасход</t>
  </si>
  <si>
    <t>Результат накоплением "+" - экономия "-" - перерасход</t>
  </si>
  <si>
    <t xml:space="preserve">Итого начислено населению </t>
  </si>
  <si>
    <t xml:space="preserve">Итого оплачено населением </t>
  </si>
  <si>
    <t>Результат за 2016 год "+" - экономия "-" - перерасход</t>
  </si>
  <si>
    <t>Результат за 2017 год "+" - экономия "-" - перерасход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</si>
</sst>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&quot;р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10">
    <font>
      <sz val="10"/>
      <name val="Arial Cyr"/>
      <family val="0"/>
    </font>
    <font>
      <b/>
      <i/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i/>
      <sz val="10"/>
      <name val="Arial Cyr"/>
      <family val="0"/>
    </font>
    <font>
      <b/>
      <i/>
      <sz val="10"/>
      <name val="Arial"/>
      <family val="2"/>
    </font>
    <font>
      <sz val="8"/>
      <name val="Arial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2" fontId="3" fillId="0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2" fontId="0" fillId="0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16" fontId="0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6" fontId="0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2" fontId="5" fillId="0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 shrinkToFit="1"/>
    </xf>
    <xf numFmtId="0" fontId="5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2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3" fillId="0" borderId="7" xfId="0" applyNumberFormat="1" applyFont="1" applyFill="1" applyBorder="1" applyAlignment="1">
      <alignment vertical="center"/>
    </xf>
    <xf numFmtId="0" fontId="9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0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0" fillId="0" borderId="5" xfId="0" applyBorder="1" applyAlignment="1">
      <alignment/>
    </xf>
    <xf numFmtId="0" fontId="9" fillId="0" borderId="5" xfId="0" applyFont="1" applyBorder="1" applyAlignment="1">
      <alignment/>
    </xf>
    <xf numFmtId="2" fontId="4" fillId="0" borderId="5" xfId="0" applyNumberFormat="1" applyFont="1" applyBorder="1" applyAlignment="1">
      <alignment/>
    </xf>
    <xf numFmtId="0" fontId="0" fillId="0" borderId="8" xfId="0" applyFont="1" applyBorder="1" applyAlignment="1">
      <alignment horizontal="center" vertical="center"/>
    </xf>
    <xf numFmtId="2" fontId="3" fillId="0" borderId="9" xfId="0" applyNumberFormat="1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/>
    </xf>
    <xf numFmtId="2" fontId="3" fillId="0" borderId="1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" xfId="0" applyFont="1" applyFill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NumberFormat="1" applyFont="1" applyBorder="1" applyAlignment="1">
      <alignment/>
    </xf>
    <xf numFmtId="2" fontId="5" fillId="0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0"/>
  <sheetViews>
    <sheetView tabSelected="1" workbookViewId="0" topLeftCell="A1">
      <selection activeCell="F4" sqref="F4"/>
    </sheetView>
  </sheetViews>
  <sheetFormatPr defaultColWidth="9.00390625" defaultRowHeight="12.75"/>
  <cols>
    <col min="1" max="1" width="5.00390625" style="52" customWidth="1"/>
    <col min="2" max="2" width="70.50390625" style="51" customWidth="1"/>
    <col min="3" max="3" width="21.375" style="50" customWidth="1"/>
    <col min="4" max="4" width="12.375" style="51" customWidth="1"/>
    <col min="5" max="16384" width="9.125" style="51" customWidth="1"/>
  </cols>
  <sheetData>
    <row r="1" spans="1:3" s="4" customFormat="1" ht="12.75">
      <c r="A1" s="73" t="s">
        <v>213</v>
      </c>
      <c r="B1" s="73"/>
      <c r="C1" s="3"/>
    </row>
    <row r="2" spans="1:3" s="4" customFormat="1" ht="12.75" customHeight="1">
      <c r="A2" s="73" t="s">
        <v>214</v>
      </c>
      <c r="B2" s="73"/>
      <c r="C2" s="3"/>
    </row>
    <row r="3" spans="1:3" s="4" customFormat="1" ht="12.75">
      <c r="A3" s="73" t="s">
        <v>215</v>
      </c>
      <c r="B3" s="73"/>
      <c r="C3" s="3"/>
    </row>
    <row r="4" spans="1:3" s="4" customFormat="1" ht="12.75">
      <c r="A4" s="75"/>
      <c r="B4" s="63" t="s">
        <v>222</v>
      </c>
      <c r="C4" s="74">
        <v>156432.01</v>
      </c>
    </row>
    <row r="5" spans="1:3" s="5" customFormat="1" ht="12.75">
      <c r="A5" s="76"/>
      <c r="B5" s="63" t="s">
        <v>223</v>
      </c>
      <c r="C5" s="77">
        <v>-125698.19</v>
      </c>
    </row>
    <row r="6" spans="1:3" s="10" customFormat="1" ht="12.75">
      <c r="A6" s="7"/>
      <c r="B6" s="8" t="s">
        <v>2</v>
      </c>
      <c r="C6" s="9"/>
    </row>
    <row r="7" spans="1:3" s="10" customFormat="1" ht="12.75">
      <c r="A7" s="11" t="s">
        <v>3</v>
      </c>
      <c r="B7" s="12" t="s">
        <v>4</v>
      </c>
      <c r="C7" s="13">
        <v>67247.46</v>
      </c>
    </row>
    <row r="8" spans="1:3" s="10" customFormat="1" ht="12.75">
      <c r="A8" s="11"/>
      <c r="B8" s="12" t="s">
        <v>5</v>
      </c>
      <c r="C8" s="13">
        <v>96823.03199999999</v>
      </c>
    </row>
    <row r="9" spans="1:3" s="10" customFormat="1" ht="12.75">
      <c r="A9" s="11" t="s">
        <v>6</v>
      </c>
      <c r="B9" s="14" t="s">
        <v>7</v>
      </c>
      <c r="C9" s="13">
        <v>42777.36</v>
      </c>
    </row>
    <row r="10" spans="1:3" s="10" customFormat="1" ht="12.75">
      <c r="A10" s="11"/>
      <c r="B10" s="14" t="s">
        <v>8</v>
      </c>
      <c r="C10" s="13">
        <v>116272.2</v>
      </c>
    </row>
    <row r="11" spans="1:3" s="10" customFormat="1" ht="26.25">
      <c r="A11" s="11" t="s">
        <v>9</v>
      </c>
      <c r="B11" s="14" t="s">
        <v>10</v>
      </c>
      <c r="C11" s="55">
        <v>19677.798</v>
      </c>
    </row>
    <row r="12" spans="1:3" s="10" customFormat="1" ht="12.75">
      <c r="A12" s="11" t="s">
        <v>11</v>
      </c>
      <c r="B12" s="14" t="s">
        <v>217</v>
      </c>
      <c r="C12" s="13">
        <v>298638.2</v>
      </c>
    </row>
    <row r="13" spans="1:3" s="10" customFormat="1" ht="12.75">
      <c r="A13" s="11" t="s">
        <v>12</v>
      </c>
      <c r="B13" s="14" t="s">
        <v>13</v>
      </c>
      <c r="C13" s="13">
        <v>18449.85</v>
      </c>
    </row>
    <row r="14" spans="1:3" s="10" customFormat="1" ht="12.75">
      <c r="A14" s="11">
        <v>1.8</v>
      </c>
      <c r="B14" s="14" t="s">
        <v>14</v>
      </c>
      <c r="C14" s="13">
        <v>3400.34</v>
      </c>
    </row>
    <row r="15" spans="1:3" s="10" customFormat="1" ht="12.75">
      <c r="A15" s="15" t="s">
        <v>15</v>
      </c>
      <c r="B15" s="14" t="s">
        <v>16</v>
      </c>
      <c r="C15" s="13">
        <v>462000</v>
      </c>
    </row>
    <row r="16" spans="1:3" s="10" customFormat="1" ht="12.75">
      <c r="A16" s="15"/>
      <c r="B16" s="14" t="s">
        <v>17</v>
      </c>
      <c r="C16" s="13">
        <v>32611</v>
      </c>
    </row>
    <row r="17" spans="1:3" s="10" customFormat="1" ht="12.75">
      <c r="A17" s="15"/>
      <c r="B17" s="14" t="s">
        <v>18</v>
      </c>
      <c r="C17" s="13">
        <v>42400</v>
      </c>
    </row>
    <row r="18" spans="1:3" s="17" customFormat="1" ht="12.75">
      <c r="A18" s="11"/>
      <c r="B18" s="16" t="s">
        <v>19</v>
      </c>
      <c r="C18" s="6">
        <f>SUM(C7:C17)</f>
        <v>1200297.24</v>
      </c>
    </row>
    <row r="19" spans="1:3" s="10" customFormat="1" ht="12.75">
      <c r="A19" s="18"/>
      <c r="B19" s="19" t="s">
        <v>20</v>
      </c>
      <c r="C19" s="13"/>
    </row>
    <row r="20" spans="1:3" s="10" customFormat="1" ht="12.75">
      <c r="A20" s="11" t="s">
        <v>21</v>
      </c>
      <c r="B20" s="14" t="s">
        <v>22</v>
      </c>
      <c r="C20" s="13">
        <v>12430.56</v>
      </c>
    </row>
    <row r="21" spans="1:3" s="10" customFormat="1" ht="12.75">
      <c r="A21" s="11" t="s">
        <v>23</v>
      </c>
      <c r="B21" s="14" t="s">
        <v>24</v>
      </c>
      <c r="C21" s="13">
        <v>17444.27</v>
      </c>
    </row>
    <row r="22" spans="1:3" s="10" customFormat="1" ht="12.75">
      <c r="A22" s="11" t="s">
        <v>25</v>
      </c>
      <c r="B22" s="14" t="s">
        <v>26</v>
      </c>
      <c r="C22" s="13">
        <v>75238.2158</v>
      </c>
    </row>
    <row r="23" spans="1:3" s="10" customFormat="1" ht="12.75">
      <c r="A23" s="11" t="s">
        <v>27</v>
      </c>
      <c r="B23" s="14" t="s">
        <v>28</v>
      </c>
      <c r="C23" s="13">
        <v>1640.52</v>
      </c>
    </row>
    <row r="24" spans="1:3" s="10" customFormat="1" ht="12.75">
      <c r="A24" s="11" t="s">
        <v>29</v>
      </c>
      <c r="B24" s="14" t="s">
        <v>30</v>
      </c>
      <c r="C24" s="55">
        <v>3728.025</v>
      </c>
    </row>
    <row r="25" spans="1:3" s="10" customFormat="1" ht="12.75">
      <c r="A25" s="11" t="s">
        <v>31</v>
      </c>
      <c r="B25" s="14" t="s">
        <v>32</v>
      </c>
      <c r="C25" s="13">
        <v>6441.1</v>
      </c>
    </row>
    <row r="26" spans="1:3" s="17" customFormat="1" ht="12.75">
      <c r="A26" s="11"/>
      <c r="B26" s="16" t="s">
        <v>33</v>
      </c>
      <c r="C26" s="6">
        <f>SUM(C20:C25)</f>
        <v>116922.69080000001</v>
      </c>
    </row>
    <row r="27" spans="1:3" s="10" customFormat="1" ht="12.75">
      <c r="A27" s="21"/>
      <c r="B27" s="22" t="s">
        <v>34</v>
      </c>
      <c r="C27" s="13"/>
    </row>
    <row r="28" spans="1:3" s="10" customFormat="1" ht="12.75">
      <c r="A28" s="11" t="s">
        <v>21</v>
      </c>
      <c r="B28" s="12" t="s">
        <v>35</v>
      </c>
      <c r="C28" s="55">
        <v>16361.614500000001</v>
      </c>
    </row>
    <row r="29" spans="1:3" s="10" customFormat="1" ht="12.75">
      <c r="A29" s="23" t="s">
        <v>23</v>
      </c>
      <c r="B29" s="12" t="s">
        <v>36</v>
      </c>
      <c r="C29" s="55">
        <v>12414</v>
      </c>
    </row>
    <row r="30" spans="1:3" s="10" customFormat="1" ht="12.75">
      <c r="A30" s="23" t="s">
        <v>37</v>
      </c>
      <c r="B30" s="12" t="s">
        <v>38</v>
      </c>
      <c r="C30" s="55">
        <v>8640.143999999998</v>
      </c>
    </row>
    <row r="31" spans="1:3" s="10" customFormat="1" ht="12.75">
      <c r="A31" s="23" t="s">
        <v>39</v>
      </c>
      <c r="B31" s="12" t="s">
        <v>40</v>
      </c>
      <c r="C31" s="55">
        <v>7394.88</v>
      </c>
    </row>
    <row r="32" spans="1:3" s="10" customFormat="1" ht="12.75">
      <c r="A32" s="23"/>
      <c r="B32" s="12" t="s">
        <v>41</v>
      </c>
      <c r="C32" s="55">
        <v>7407.45</v>
      </c>
    </row>
    <row r="33" spans="1:3" s="10" customFormat="1" ht="12.75">
      <c r="A33" s="23"/>
      <c r="B33" s="12" t="s">
        <v>42</v>
      </c>
      <c r="C33" s="55">
        <v>37412.382</v>
      </c>
    </row>
    <row r="34" spans="1:3" s="10" customFormat="1" ht="26.25">
      <c r="A34" s="24" t="s">
        <v>43</v>
      </c>
      <c r="B34" s="12" t="s">
        <v>44</v>
      </c>
      <c r="C34" s="13">
        <v>7000</v>
      </c>
    </row>
    <row r="35" spans="1:3" s="10" customFormat="1" ht="26.25">
      <c r="A35" s="24" t="s">
        <v>31</v>
      </c>
      <c r="B35" s="12" t="s">
        <v>45</v>
      </c>
      <c r="C35" s="55">
        <v>734.4</v>
      </c>
    </row>
    <row r="36" spans="1:3" s="10" customFormat="1" ht="26.25">
      <c r="A36" s="24" t="s">
        <v>46</v>
      </c>
      <c r="B36" s="12" t="s">
        <v>47</v>
      </c>
      <c r="C36" s="56">
        <v>12101.04</v>
      </c>
    </row>
    <row r="37" spans="1:3" s="10" customFormat="1" ht="12.75">
      <c r="A37" s="24" t="s">
        <v>48</v>
      </c>
      <c r="B37" s="12" t="s">
        <v>49</v>
      </c>
      <c r="C37" s="55">
        <v>3211.088</v>
      </c>
    </row>
    <row r="38" spans="1:3" s="17" customFormat="1" ht="12.75">
      <c r="A38" s="11"/>
      <c r="B38" s="16" t="s">
        <v>50</v>
      </c>
      <c r="C38" s="6">
        <f>SUM(C28:C37)</f>
        <v>112676.9985</v>
      </c>
    </row>
    <row r="39" spans="1:3" s="10" customFormat="1" ht="12.75">
      <c r="A39" s="25"/>
      <c r="B39" s="26" t="s">
        <v>51</v>
      </c>
      <c r="C39" s="13"/>
    </row>
    <row r="40" spans="1:3" s="10" customFormat="1" ht="26.25">
      <c r="A40" s="11" t="s">
        <v>52</v>
      </c>
      <c r="B40" s="12" t="s">
        <v>53</v>
      </c>
      <c r="C40" s="13">
        <v>337737.48</v>
      </c>
    </row>
    <row r="41" spans="1:3" s="10" customFormat="1" ht="12.75">
      <c r="A41" s="24" t="s">
        <v>54</v>
      </c>
      <c r="B41" s="12" t="s">
        <v>55</v>
      </c>
      <c r="C41" s="13">
        <v>16343.01</v>
      </c>
    </row>
    <row r="42" spans="1:3" s="17" customFormat="1" ht="12.75">
      <c r="A42" s="11"/>
      <c r="B42" s="16" t="s">
        <v>50</v>
      </c>
      <c r="C42" s="6">
        <f>SUM(C40:C41)</f>
        <v>354080.49</v>
      </c>
    </row>
    <row r="43" spans="1:3" s="10" customFormat="1" ht="12.75">
      <c r="A43" s="25"/>
      <c r="B43" s="22" t="s">
        <v>56</v>
      </c>
      <c r="C43" s="13"/>
    </row>
    <row r="44" spans="1:3" s="10" customFormat="1" ht="39">
      <c r="A44" s="11" t="s">
        <v>57</v>
      </c>
      <c r="B44" s="12" t="s">
        <v>58</v>
      </c>
      <c r="C44" s="13">
        <v>35868.244000000006</v>
      </c>
    </row>
    <row r="45" spans="1:3" s="10" customFormat="1" ht="26.25">
      <c r="A45" s="24" t="s">
        <v>59</v>
      </c>
      <c r="B45" s="12" t="s">
        <v>60</v>
      </c>
      <c r="C45" s="13">
        <v>69118.368</v>
      </c>
    </row>
    <row r="46" spans="1:3" s="10" customFormat="1" ht="39">
      <c r="A46" s="24" t="s">
        <v>61</v>
      </c>
      <c r="B46" s="12" t="s">
        <v>62</v>
      </c>
      <c r="C46" s="13">
        <v>51838.776</v>
      </c>
    </row>
    <row r="47" spans="1:3" s="10" customFormat="1" ht="12.75">
      <c r="A47" s="24" t="s">
        <v>63</v>
      </c>
      <c r="B47" s="12" t="s">
        <v>64</v>
      </c>
      <c r="C47" s="13">
        <v>6832.5</v>
      </c>
    </row>
    <row r="48" spans="1:3" s="10" customFormat="1" ht="26.25">
      <c r="A48" s="24" t="s">
        <v>65</v>
      </c>
      <c r="B48" s="12" t="s">
        <v>66</v>
      </c>
      <c r="C48" s="13">
        <v>50006.092</v>
      </c>
    </row>
    <row r="49" spans="1:3" s="17" customFormat="1" ht="12.75">
      <c r="A49" s="11"/>
      <c r="B49" s="16" t="s">
        <v>67</v>
      </c>
      <c r="C49" s="6">
        <f>SUM(C44:C48)</f>
        <v>213663.98</v>
      </c>
    </row>
    <row r="50" spans="1:3" s="17" customFormat="1" ht="26.25">
      <c r="A50" s="27" t="s">
        <v>68</v>
      </c>
      <c r="B50" s="16" t="s">
        <v>69</v>
      </c>
      <c r="C50" s="20">
        <v>139807.60800000004</v>
      </c>
    </row>
    <row r="51" spans="1:3" s="17" customFormat="1" ht="12.75">
      <c r="A51" s="27" t="s">
        <v>70</v>
      </c>
      <c r="B51" s="16" t="s">
        <v>71</v>
      </c>
      <c r="C51" s="20">
        <v>36130.056000000004</v>
      </c>
    </row>
    <row r="52" spans="1:3" s="17" customFormat="1" ht="12.75">
      <c r="A52" s="27"/>
      <c r="B52" s="16" t="s">
        <v>72</v>
      </c>
      <c r="C52" s="6">
        <f>SUM(C50:C51)</f>
        <v>175937.66400000005</v>
      </c>
    </row>
    <row r="53" spans="1:3" s="17" customFormat="1" ht="26.25">
      <c r="A53" s="27" t="s">
        <v>73</v>
      </c>
      <c r="B53" s="16" t="s">
        <v>216</v>
      </c>
      <c r="C53" s="6">
        <v>9557.8</v>
      </c>
    </row>
    <row r="54" spans="1:3" s="17" customFormat="1" ht="12.75">
      <c r="A54" s="27" t="s">
        <v>74</v>
      </c>
      <c r="B54" s="16" t="s">
        <v>75</v>
      </c>
      <c r="C54" s="6">
        <v>64.666</v>
      </c>
    </row>
    <row r="55" spans="1:3" s="10" customFormat="1" ht="12.75">
      <c r="A55" s="1"/>
      <c r="B55" s="28" t="s">
        <v>76</v>
      </c>
      <c r="C55" s="13"/>
    </row>
    <row r="56" spans="1:3" s="10" customFormat="1" ht="12.75">
      <c r="A56" s="11" t="s">
        <v>77</v>
      </c>
      <c r="B56" s="14" t="s">
        <v>78</v>
      </c>
      <c r="C56" s="13">
        <v>5779.44</v>
      </c>
    </row>
    <row r="57" spans="1:3" s="10" customFormat="1" ht="12.75">
      <c r="A57" s="11" t="s">
        <v>79</v>
      </c>
      <c r="B57" s="14" t="s">
        <v>80</v>
      </c>
      <c r="C57" s="13">
        <v>5297.82</v>
      </c>
    </row>
    <row r="58" spans="1:3" s="10" customFormat="1" ht="26.25">
      <c r="A58" s="11"/>
      <c r="B58" s="14" t="s">
        <v>81</v>
      </c>
      <c r="C58" s="13">
        <v>5351.28</v>
      </c>
    </row>
    <row r="59" spans="1:3" s="10" customFormat="1" ht="26.25">
      <c r="A59" s="11"/>
      <c r="B59" s="14" t="s">
        <v>82</v>
      </c>
      <c r="C59" s="13">
        <v>4905.34</v>
      </c>
    </row>
    <row r="60" spans="1:3" s="10" customFormat="1" ht="26.25">
      <c r="A60" s="11"/>
      <c r="B60" s="14" t="s">
        <v>83</v>
      </c>
      <c r="C60" s="13">
        <v>10702.56</v>
      </c>
    </row>
    <row r="61" spans="1:3" s="17" customFormat="1" ht="12.75">
      <c r="A61" s="11"/>
      <c r="B61" s="16" t="s">
        <v>84</v>
      </c>
      <c r="C61" s="6">
        <f>SUM(C56:C60)</f>
        <v>32036.439999999995</v>
      </c>
    </row>
    <row r="62" spans="1:3" s="32" customFormat="1" ht="12.75">
      <c r="A62" s="29"/>
      <c r="B62" s="30" t="s">
        <v>85</v>
      </c>
      <c r="C62" s="31"/>
    </row>
    <row r="63" spans="1:3" s="32" customFormat="1" ht="12.75">
      <c r="A63" s="33" t="s">
        <v>86</v>
      </c>
      <c r="B63" s="34" t="s">
        <v>87</v>
      </c>
      <c r="C63" s="31"/>
    </row>
    <row r="64" spans="1:3" s="32" customFormat="1" ht="12.75">
      <c r="A64" s="33"/>
      <c r="B64" s="35" t="s">
        <v>88</v>
      </c>
      <c r="C64" s="31">
        <v>207.96</v>
      </c>
    </row>
    <row r="65" spans="1:3" s="32" customFormat="1" ht="12.75">
      <c r="A65" s="33"/>
      <c r="B65" s="35" t="s">
        <v>89</v>
      </c>
      <c r="C65" s="31">
        <v>440.86</v>
      </c>
    </row>
    <row r="66" spans="1:3" s="32" customFormat="1" ht="12.75">
      <c r="A66" s="33"/>
      <c r="B66" s="34" t="s">
        <v>90</v>
      </c>
      <c r="C66" s="31"/>
    </row>
    <row r="67" spans="1:3" s="32" customFormat="1" ht="12.75">
      <c r="A67" s="33" t="s">
        <v>91</v>
      </c>
      <c r="B67" s="35" t="s">
        <v>92</v>
      </c>
      <c r="C67" s="31">
        <v>402.84</v>
      </c>
    </row>
    <row r="68" spans="1:3" s="32" customFormat="1" ht="12.75">
      <c r="A68" s="33" t="s">
        <v>93</v>
      </c>
      <c r="B68" s="35" t="s">
        <v>94</v>
      </c>
      <c r="C68" s="31">
        <v>338.46</v>
      </c>
    </row>
    <row r="69" spans="1:3" s="32" customFormat="1" ht="12.75">
      <c r="A69" s="33" t="s">
        <v>95</v>
      </c>
      <c r="B69" s="35" t="s">
        <v>96</v>
      </c>
      <c r="C69" s="31">
        <v>544.41</v>
      </c>
    </row>
    <row r="70" spans="1:3" s="32" customFormat="1" ht="12.75">
      <c r="A70" s="33"/>
      <c r="B70" s="35" t="s">
        <v>97</v>
      </c>
      <c r="C70" s="31">
        <v>156.66</v>
      </c>
    </row>
    <row r="71" spans="1:3" s="32" customFormat="1" ht="12.75">
      <c r="A71" s="33"/>
      <c r="B71" s="35" t="s">
        <v>98</v>
      </c>
      <c r="C71" s="31">
        <v>164.73</v>
      </c>
    </row>
    <row r="72" spans="1:3" s="32" customFormat="1" ht="12.75">
      <c r="A72" s="33"/>
      <c r="B72" s="35" t="s">
        <v>99</v>
      </c>
      <c r="C72" s="31">
        <v>215.37</v>
      </c>
    </row>
    <row r="73" spans="1:3" s="32" customFormat="1" ht="12.75">
      <c r="A73" s="33"/>
      <c r="B73" s="35" t="s">
        <v>100</v>
      </c>
      <c r="C73" s="31">
        <v>1851.55</v>
      </c>
    </row>
    <row r="74" spans="1:3" s="32" customFormat="1" ht="12.75">
      <c r="A74" s="33"/>
      <c r="B74" s="35" t="s">
        <v>101</v>
      </c>
      <c r="C74" s="31">
        <v>724.48</v>
      </c>
    </row>
    <row r="75" spans="1:3" s="32" customFormat="1" ht="12.75">
      <c r="A75" s="33"/>
      <c r="B75" s="35" t="s">
        <v>102</v>
      </c>
      <c r="C75" s="31">
        <v>1234.8</v>
      </c>
    </row>
    <row r="76" spans="1:3" s="32" customFormat="1" ht="12.75">
      <c r="A76" s="33"/>
      <c r="B76" s="35" t="s">
        <v>103</v>
      </c>
      <c r="C76" s="31">
        <v>440.28</v>
      </c>
    </row>
    <row r="77" spans="1:3" s="32" customFormat="1" ht="12.75">
      <c r="A77" s="33"/>
      <c r="B77" s="35" t="s">
        <v>104</v>
      </c>
      <c r="C77" s="31">
        <v>313.32</v>
      </c>
    </row>
    <row r="78" spans="1:3" s="32" customFormat="1" ht="12.75">
      <c r="A78" s="35"/>
      <c r="B78" s="35" t="s">
        <v>105</v>
      </c>
      <c r="C78" s="31">
        <v>2592.17</v>
      </c>
    </row>
    <row r="79" spans="1:3" s="32" customFormat="1" ht="12.75">
      <c r="A79" s="35"/>
      <c r="B79" s="35" t="s">
        <v>106</v>
      </c>
      <c r="C79" s="31">
        <v>215.37</v>
      </c>
    </row>
    <row r="80" spans="1:3" s="32" customFormat="1" ht="12.75">
      <c r="A80" s="33"/>
      <c r="B80" s="35" t="s">
        <v>107</v>
      </c>
      <c r="C80" s="31">
        <v>215.37</v>
      </c>
    </row>
    <row r="81" spans="1:3" s="32" customFormat="1" ht="12.75">
      <c r="A81" s="33"/>
      <c r="B81" s="35" t="s">
        <v>108</v>
      </c>
      <c r="C81" s="31">
        <v>164.73</v>
      </c>
    </row>
    <row r="82" spans="1:3" s="32" customFormat="1" ht="12.75">
      <c r="A82" s="33"/>
      <c r="B82" s="36" t="s">
        <v>109</v>
      </c>
      <c r="C82" s="31">
        <v>156.66</v>
      </c>
    </row>
    <row r="83" spans="1:3" s="32" customFormat="1" ht="12.75">
      <c r="A83" s="33"/>
      <c r="B83" s="37" t="s">
        <v>110</v>
      </c>
      <c r="C83" s="31">
        <v>1181.44</v>
      </c>
    </row>
    <row r="84" spans="1:3" s="32" customFormat="1" ht="12.75">
      <c r="A84" s="33"/>
      <c r="B84" s="37" t="s">
        <v>111</v>
      </c>
      <c r="C84" s="31">
        <v>220.43</v>
      </c>
    </row>
    <row r="85" spans="1:3" s="32" customFormat="1" ht="26.25">
      <c r="A85" s="38"/>
      <c r="B85" s="2" t="s">
        <v>112</v>
      </c>
      <c r="C85" s="31"/>
    </row>
    <row r="86" spans="1:3" s="32" customFormat="1" ht="12.75">
      <c r="A86" s="39" t="s">
        <v>91</v>
      </c>
      <c r="B86" s="40" t="s">
        <v>113</v>
      </c>
      <c r="C86" s="31">
        <v>1633.23</v>
      </c>
    </row>
    <row r="87" spans="1:3" s="32" customFormat="1" ht="12.75">
      <c r="A87" s="39" t="s">
        <v>93</v>
      </c>
      <c r="B87" s="40" t="s">
        <v>114</v>
      </c>
      <c r="C87" s="31">
        <v>1208.52</v>
      </c>
    </row>
    <row r="88" spans="1:3" s="32" customFormat="1" ht="12.75">
      <c r="A88" s="39" t="s">
        <v>95</v>
      </c>
      <c r="B88" s="40" t="s">
        <v>115</v>
      </c>
      <c r="C88" s="31">
        <v>1015.38</v>
      </c>
    </row>
    <row r="89" spans="1:3" s="32" customFormat="1" ht="12.75">
      <c r="A89" s="39"/>
      <c r="B89" s="40" t="s">
        <v>116</v>
      </c>
      <c r="C89" s="31">
        <v>362.24</v>
      </c>
    </row>
    <row r="90" spans="1:3" s="32" customFormat="1" ht="12.75">
      <c r="A90" s="39" t="s">
        <v>91</v>
      </c>
      <c r="B90" s="40" t="s">
        <v>117</v>
      </c>
      <c r="C90" s="31">
        <v>146.04</v>
      </c>
    </row>
    <row r="91" spans="1:3" s="32" customFormat="1" ht="26.25">
      <c r="A91" s="39"/>
      <c r="B91" s="35" t="s">
        <v>118</v>
      </c>
      <c r="C91" s="31">
        <v>430.74</v>
      </c>
    </row>
    <row r="92" spans="1:3" s="32" customFormat="1" ht="12.75">
      <c r="A92" s="39"/>
      <c r="B92" s="40" t="s">
        <v>119</v>
      </c>
      <c r="C92" s="31">
        <v>430.74</v>
      </c>
    </row>
    <row r="93" spans="1:3" s="32" customFormat="1" ht="26.25">
      <c r="A93" s="39"/>
      <c r="B93" s="35" t="s">
        <v>120</v>
      </c>
      <c r="C93" s="31">
        <v>709.36</v>
      </c>
    </row>
    <row r="94" spans="1:3" s="32" customFormat="1" ht="26.25">
      <c r="A94" s="33" t="s">
        <v>121</v>
      </c>
      <c r="B94" s="34" t="s">
        <v>122</v>
      </c>
      <c r="C94" s="31"/>
    </row>
    <row r="95" spans="1:3" s="32" customFormat="1" ht="12.75">
      <c r="A95" s="33"/>
      <c r="B95" s="35" t="s">
        <v>123</v>
      </c>
      <c r="C95" s="31">
        <v>828.66</v>
      </c>
    </row>
    <row r="96" spans="1:3" s="32" customFormat="1" ht="12.75">
      <c r="A96" s="33"/>
      <c r="B96" s="35" t="s">
        <v>124</v>
      </c>
      <c r="C96" s="31"/>
    </row>
    <row r="97" spans="1:3" s="32" customFormat="1" ht="12.75">
      <c r="A97" s="33"/>
      <c r="B97" s="35" t="s">
        <v>125</v>
      </c>
      <c r="C97" s="31">
        <v>16.38</v>
      </c>
    </row>
    <row r="98" spans="1:3" s="32" customFormat="1" ht="12.75">
      <c r="A98" s="33"/>
      <c r="B98" s="35" t="s">
        <v>126</v>
      </c>
      <c r="C98" s="31"/>
    </row>
    <row r="99" spans="1:3" s="32" customFormat="1" ht="12.75">
      <c r="A99" s="33"/>
      <c r="B99" s="35" t="s">
        <v>127</v>
      </c>
      <c r="C99" s="31">
        <v>1078.19</v>
      </c>
    </row>
    <row r="100" spans="1:3" s="32" customFormat="1" ht="12.75">
      <c r="A100" s="33"/>
      <c r="B100" s="34" t="s">
        <v>128</v>
      </c>
      <c r="C100" s="31"/>
    </row>
    <row r="101" spans="1:3" s="32" customFormat="1" ht="12.75">
      <c r="A101" s="33" t="s">
        <v>91</v>
      </c>
      <c r="B101" s="35" t="s">
        <v>129</v>
      </c>
      <c r="C101" s="31">
        <v>1419.74</v>
      </c>
    </row>
    <row r="102" spans="1:3" s="32" customFormat="1" ht="12.75">
      <c r="A102" s="33" t="s">
        <v>93</v>
      </c>
      <c r="B102" s="35" t="s">
        <v>130</v>
      </c>
      <c r="C102" s="31">
        <v>320</v>
      </c>
    </row>
    <row r="103" spans="1:3" s="32" customFormat="1" ht="12.75">
      <c r="A103" s="33" t="s">
        <v>95</v>
      </c>
      <c r="B103" s="35" t="s">
        <v>131</v>
      </c>
      <c r="C103" s="31">
        <v>248.07</v>
      </c>
    </row>
    <row r="104" spans="1:3" s="32" customFormat="1" ht="12.75">
      <c r="A104" s="33"/>
      <c r="B104" s="35" t="s">
        <v>132</v>
      </c>
      <c r="C104" s="31">
        <v>298.92</v>
      </c>
    </row>
    <row r="105" spans="1:3" s="32" customFormat="1" ht="12.75">
      <c r="A105" s="33"/>
      <c r="B105" s="34" t="s">
        <v>133</v>
      </c>
      <c r="C105" s="31">
        <v>0</v>
      </c>
    </row>
    <row r="106" spans="1:3" s="32" customFormat="1" ht="12.75">
      <c r="A106" s="33" t="s">
        <v>91</v>
      </c>
      <c r="B106" s="35" t="s">
        <v>134</v>
      </c>
      <c r="C106" s="31">
        <v>976.62</v>
      </c>
    </row>
    <row r="107" spans="1:3" s="32" customFormat="1" ht="12.75">
      <c r="A107" s="33" t="s">
        <v>93</v>
      </c>
      <c r="B107" s="35" t="s">
        <v>135</v>
      </c>
      <c r="C107" s="31">
        <v>597.84</v>
      </c>
    </row>
    <row r="108" spans="1:3" s="32" customFormat="1" ht="12.75">
      <c r="A108" s="33"/>
      <c r="B108" s="35" t="s">
        <v>136</v>
      </c>
      <c r="C108" s="31"/>
    </row>
    <row r="109" spans="1:3" s="32" customFormat="1" ht="12.75">
      <c r="A109" s="33"/>
      <c r="B109" s="35" t="s">
        <v>137</v>
      </c>
      <c r="C109" s="31"/>
    </row>
    <row r="110" spans="1:3" s="32" customFormat="1" ht="12.75">
      <c r="A110" s="33"/>
      <c r="B110" s="35" t="s">
        <v>137</v>
      </c>
      <c r="C110" s="31"/>
    </row>
    <row r="111" spans="1:3" s="32" customFormat="1" ht="12.75">
      <c r="A111" s="33"/>
      <c r="B111" s="34" t="s">
        <v>138</v>
      </c>
      <c r="C111" s="31"/>
    </row>
    <row r="112" spans="1:3" s="32" customFormat="1" ht="12.75">
      <c r="A112" s="33" t="s">
        <v>91</v>
      </c>
      <c r="B112" s="35" t="s">
        <v>139</v>
      </c>
      <c r="C112" s="31">
        <v>918.01</v>
      </c>
    </row>
    <row r="113" spans="1:3" s="32" customFormat="1" ht="12.75">
      <c r="A113" s="33" t="s">
        <v>93</v>
      </c>
      <c r="B113" s="35" t="s">
        <v>140</v>
      </c>
      <c r="C113" s="31">
        <v>362.72</v>
      </c>
    </row>
    <row r="114" spans="1:3" s="32" customFormat="1" ht="12.75">
      <c r="A114" s="33" t="s">
        <v>95</v>
      </c>
      <c r="B114" s="35" t="s">
        <v>141</v>
      </c>
      <c r="C114" s="31">
        <v>373.42</v>
      </c>
    </row>
    <row r="115" spans="1:3" s="32" customFormat="1" ht="12.75">
      <c r="A115" s="33" t="s">
        <v>0</v>
      </c>
      <c r="B115" s="35" t="s">
        <v>142</v>
      </c>
      <c r="C115" s="31">
        <v>80.11</v>
      </c>
    </row>
    <row r="116" spans="1:3" s="32" customFormat="1" ht="12.75">
      <c r="A116" s="33" t="s">
        <v>1</v>
      </c>
      <c r="B116" s="35" t="s">
        <v>135</v>
      </c>
      <c r="C116" s="31">
        <v>298.92</v>
      </c>
    </row>
    <row r="117" spans="1:3" s="32" customFormat="1" ht="12.75">
      <c r="A117" s="33"/>
      <c r="B117" s="35" t="s">
        <v>143</v>
      </c>
      <c r="C117" s="31"/>
    </row>
    <row r="118" spans="1:3" s="32" customFormat="1" ht="12.75">
      <c r="A118" s="33"/>
      <c r="B118" s="35" t="s">
        <v>144</v>
      </c>
      <c r="C118" s="31">
        <v>878.37</v>
      </c>
    </row>
    <row r="119" spans="1:3" s="32" customFormat="1" ht="26.25">
      <c r="A119" s="33"/>
      <c r="B119" s="35" t="s">
        <v>145</v>
      </c>
      <c r="C119" s="31">
        <v>1860.264</v>
      </c>
    </row>
    <row r="120" spans="1:3" s="32" customFormat="1" ht="12.75">
      <c r="A120" s="33"/>
      <c r="B120" s="35" t="s">
        <v>146</v>
      </c>
      <c r="C120" s="31"/>
    </row>
    <row r="121" spans="1:3" s="32" customFormat="1" ht="12.75">
      <c r="A121" s="33"/>
      <c r="B121" s="35" t="s">
        <v>147</v>
      </c>
      <c r="C121" s="31"/>
    </row>
    <row r="122" spans="1:3" s="32" customFormat="1" ht="12.75">
      <c r="A122" s="33"/>
      <c r="B122" s="34" t="s">
        <v>148</v>
      </c>
      <c r="C122" s="31"/>
    </row>
    <row r="123" spans="1:3" s="32" customFormat="1" ht="12.75">
      <c r="A123" s="33"/>
      <c r="B123" s="35" t="s">
        <v>149</v>
      </c>
      <c r="C123" s="31">
        <v>855.63</v>
      </c>
    </row>
    <row r="124" spans="1:3" s="32" customFormat="1" ht="12.75">
      <c r="A124" s="33"/>
      <c r="B124" s="35" t="s">
        <v>150</v>
      </c>
      <c r="C124" s="31">
        <v>320.01</v>
      </c>
    </row>
    <row r="125" spans="1:3" s="32" customFormat="1" ht="12.75">
      <c r="A125" s="33"/>
      <c r="B125" s="35" t="s">
        <v>151</v>
      </c>
      <c r="C125" s="31">
        <v>1588.4</v>
      </c>
    </row>
    <row r="126" spans="1:3" s="32" customFormat="1" ht="12.75">
      <c r="A126" s="33"/>
      <c r="B126" s="35" t="s">
        <v>152</v>
      </c>
      <c r="C126" s="31">
        <v>246.98</v>
      </c>
    </row>
    <row r="127" spans="1:3" s="32" customFormat="1" ht="12.75">
      <c r="A127" s="33"/>
      <c r="B127" s="35" t="s">
        <v>153</v>
      </c>
      <c r="C127" s="31">
        <v>167.87</v>
      </c>
    </row>
    <row r="128" spans="1:3" s="32" customFormat="1" ht="12.75">
      <c r="A128" s="33"/>
      <c r="B128" s="35" t="s">
        <v>154</v>
      </c>
      <c r="C128" s="31"/>
    </row>
    <row r="129" spans="1:3" s="32" customFormat="1" ht="12.75">
      <c r="A129" s="33"/>
      <c r="B129" s="35" t="s">
        <v>155</v>
      </c>
      <c r="C129" s="31"/>
    </row>
    <row r="130" spans="1:3" s="32" customFormat="1" ht="12.75">
      <c r="A130" s="33"/>
      <c r="B130" s="35" t="s">
        <v>156</v>
      </c>
      <c r="C130" s="31">
        <v>100.84</v>
      </c>
    </row>
    <row r="131" spans="1:3" s="32" customFormat="1" ht="26.25">
      <c r="A131" s="39"/>
      <c r="B131" s="35" t="s">
        <v>157</v>
      </c>
      <c r="C131" s="31">
        <v>878.37</v>
      </c>
    </row>
    <row r="132" spans="1:3" s="32" customFormat="1" ht="12.75">
      <c r="A132" s="39"/>
      <c r="B132" s="35" t="s">
        <v>158</v>
      </c>
      <c r="C132" s="31">
        <v>568.77</v>
      </c>
    </row>
    <row r="133" spans="1:3" s="32" customFormat="1" ht="12.75">
      <c r="A133" s="39"/>
      <c r="B133" s="35" t="s">
        <v>159</v>
      </c>
      <c r="C133" s="31">
        <v>234.05</v>
      </c>
    </row>
    <row r="134" spans="1:3" s="32" customFormat="1" ht="12.75">
      <c r="A134" s="39"/>
      <c r="B134" s="34" t="s">
        <v>160</v>
      </c>
      <c r="C134" s="31"/>
    </row>
    <row r="135" spans="1:3" s="32" customFormat="1" ht="12.75">
      <c r="A135" s="39" t="s">
        <v>91</v>
      </c>
      <c r="B135" s="35" t="s">
        <v>161</v>
      </c>
      <c r="C135" s="31">
        <v>272.68</v>
      </c>
    </row>
    <row r="136" spans="1:3" s="32" customFormat="1" ht="12.75">
      <c r="A136" s="39" t="s">
        <v>93</v>
      </c>
      <c r="B136" s="35" t="s">
        <v>162</v>
      </c>
      <c r="C136" s="31">
        <v>320.01</v>
      </c>
    </row>
    <row r="137" spans="1:3" s="32" customFormat="1" ht="12.75">
      <c r="A137" s="39" t="s">
        <v>95</v>
      </c>
      <c r="B137" s="35" t="s">
        <v>163</v>
      </c>
      <c r="C137" s="31">
        <v>101.13</v>
      </c>
    </row>
    <row r="138" spans="1:3" s="32" customFormat="1" ht="12.75">
      <c r="A138" s="39"/>
      <c r="B138" s="35" t="s">
        <v>164</v>
      </c>
      <c r="C138" s="31"/>
    </row>
    <row r="139" spans="1:3" s="32" customFormat="1" ht="12.75">
      <c r="A139" s="39"/>
      <c r="B139" s="34" t="s">
        <v>165</v>
      </c>
      <c r="C139" s="31"/>
    </row>
    <row r="140" spans="1:3" s="32" customFormat="1" ht="12.75">
      <c r="A140" s="39" t="s">
        <v>91</v>
      </c>
      <c r="B140" s="35" t="s">
        <v>166</v>
      </c>
      <c r="C140" s="31">
        <v>668.048</v>
      </c>
    </row>
    <row r="141" spans="1:3" s="32" customFormat="1" ht="12.75">
      <c r="A141" s="39" t="s">
        <v>93</v>
      </c>
      <c r="B141" s="35" t="s">
        <v>135</v>
      </c>
      <c r="C141" s="31">
        <v>597.84</v>
      </c>
    </row>
    <row r="142" spans="1:3" s="32" customFormat="1" ht="26.25">
      <c r="A142" s="39"/>
      <c r="B142" s="34" t="s">
        <v>167</v>
      </c>
      <c r="C142" s="31"/>
    </row>
    <row r="143" spans="1:3" s="32" customFormat="1" ht="12.75">
      <c r="A143" s="39" t="s">
        <v>91</v>
      </c>
      <c r="B143" s="35" t="s">
        <v>168</v>
      </c>
      <c r="C143" s="31">
        <v>918.01</v>
      </c>
    </row>
    <row r="144" spans="1:3" s="32" customFormat="1" ht="12.75">
      <c r="A144" s="39" t="s">
        <v>93</v>
      </c>
      <c r="B144" s="35" t="s">
        <v>163</v>
      </c>
      <c r="C144" s="31">
        <v>20.226</v>
      </c>
    </row>
    <row r="145" spans="1:3" s="32" customFormat="1" ht="26.25">
      <c r="A145" s="41"/>
      <c r="B145" s="53" t="s">
        <v>169</v>
      </c>
      <c r="C145" s="31"/>
    </row>
    <row r="146" spans="1:3" s="32" customFormat="1" ht="26.25">
      <c r="A146" s="41"/>
      <c r="B146" s="53" t="s">
        <v>170</v>
      </c>
      <c r="C146" s="31"/>
    </row>
    <row r="147" spans="1:3" s="32" customFormat="1" ht="12.75">
      <c r="A147" s="41"/>
      <c r="B147" s="42" t="s">
        <v>171</v>
      </c>
      <c r="C147" s="31">
        <v>322.68</v>
      </c>
    </row>
    <row r="148" spans="1:3" s="32" customFormat="1" ht="12.75">
      <c r="A148" s="41"/>
      <c r="B148" s="42" t="s">
        <v>172</v>
      </c>
      <c r="C148" s="31">
        <v>918.01</v>
      </c>
    </row>
    <row r="149" spans="1:3" s="32" customFormat="1" ht="12.75">
      <c r="A149" s="41"/>
      <c r="B149" s="43" t="s">
        <v>173</v>
      </c>
      <c r="C149" s="31">
        <v>20.226</v>
      </c>
    </row>
    <row r="150" spans="1:3" s="32" customFormat="1" ht="12.75">
      <c r="A150" s="41"/>
      <c r="B150" s="42" t="s">
        <v>174</v>
      </c>
      <c r="C150" s="31"/>
    </row>
    <row r="151" spans="1:3" s="32" customFormat="1" ht="12.75">
      <c r="A151" s="41"/>
      <c r="B151" s="42" t="s">
        <v>175</v>
      </c>
      <c r="C151" s="31">
        <v>1953.24</v>
      </c>
    </row>
    <row r="152" spans="1:3" s="32" customFormat="1" ht="12.75">
      <c r="A152" s="33" t="s">
        <v>176</v>
      </c>
      <c r="B152" s="34" t="s">
        <v>177</v>
      </c>
      <c r="C152" s="31"/>
    </row>
    <row r="153" spans="1:3" s="32" customFormat="1" ht="12.75">
      <c r="A153" s="33"/>
      <c r="B153" s="35" t="s">
        <v>178</v>
      </c>
      <c r="C153" s="31">
        <v>137.78099999999998</v>
      </c>
    </row>
    <row r="154" spans="1:3" s="32" customFormat="1" ht="12.75">
      <c r="A154" s="33"/>
      <c r="B154" s="35" t="s">
        <v>179</v>
      </c>
      <c r="C154" s="31">
        <v>2685.6</v>
      </c>
    </row>
    <row r="155" spans="1:3" s="32" customFormat="1" ht="12.75">
      <c r="A155" s="33"/>
      <c r="B155" s="35" t="s">
        <v>180</v>
      </c>
      <c r="C155" s="31">
        <v>155.1</v>
      </c>
    </row>
    <row r="156" spans="1:3" s="32" customFormat="1" ht="12.75">
      <c r="A156" s="33"/>
      <c r="B156" s="35" t="s">
        <v>181</v>
      </c>
      <c r="C156" s="31">
        <v>119.94839999999999</v>
      </c>
    </row>
    <row r="157" spans="1:3" s="32" customFormat="1" ht="12.75">
      <c r="A157" s="33"/>
      <c r="B157" s="44" t="s">
        <v>182</v>
      </c>
      <c r="C157" s="31">
        <v>251.6072</v>
      </c>
    </row>
    <row r="158" spans="1:3" s="32" customFormat="1" ht="12.75">
      <c r="A158" s="33"/>
      <c r="B158" s="44" t="s">
        <v>183</v>
      </c>
      <c r="C158" s="31">
        <v>178.176</v>
      </c>
    </row>
    <row r="159" spans="1:3" s="32" customFormat="1" ht="12.75">
      <c r="A159" s="33"/>
      <c r="B159" s="44" t="s">
        <v>184</v>
      </c>
      <c r="C159" s="31">
        <v>576.4224</v>
      </c>
    </row>
    <row r="160" spans="1:3" s="32" customFormat="1" ht="12.75">
      <c r="A160" s="33"/>
      <c r="B160" s="35" t="s">
        <v>185</v>
      </c>
      <c r="C160" s="31">
        <v>458.5</v>
      </c>
    </row>
    <row r="161" spans="1:3" s="32" customFormat="1" ht="12.75">
      <c r="A161" s="33"/>
      <c r="B161" s="35" t="s">
        <v>186</v>
      </c>
      <c r="C161" s="31">
        <v>160.48</v>
      </c>
    </row>
    <row r="162" spans="1:3" s="32" customFormat="1" ht="12.75">
      <c r="A162" s="33"/>
      <c r="B162" s="35" t="s">
        <v>187</v>
      </c>
      <c r="C162" s="31">
        <v>1014.84</v>
      </c>
    </row>
    <row r="163" spans="1:3" s="32" customFormat="1" ht="12.75">
      <c r="A163" s="33"/>
      <c r="B163" s="44" t="s">
        <v>188</v>
      </c>
      <c r="C163" s="31">
        <v>170.1</v>
      </c>
    </row>
    <row r="164" spans="1:3" s="32" customFormat="1" ht="12.75">
      <c r="A164" s="33"/>
      <c r="B164" s="35" t="s">
        <v>189</v>
      </c>
      <c r="C164" s="31">
        <v>366.29</v>
      </c>
    </row>
    <row r="165" spans="1:3" s="32" customFormat="1" ht="12.75">
      <c r="A165" s="33"/>
      <c r="B165" s="35" t="s">
        <v>190</v>
      </c>
      <c r="C165" s="31">
        <v>358.19</v>
      </c>
    </row>
    <row r="166" spans="1:3" s="32" customFormat="1" ht="12.75">
      <c r="A166" s="33"/>
      <c r="B166" s="35" t="s">
        <v>191</v>
      </c>
      <c r="C166" s="31">
        <v>314.76</v>
      </c>
    </row>
    <row r="167" spans="1:3" s="32" customFormat="1" ht="12.75">
      <c r="A167" s="35"/>
      <c r="B167" s="35" t="s">
        <v>192</v>
      </c>
      <c r="C167" s="31">
        <v>170.1</v>
      </c>
    </row>
    <row r="168" spans="1:3" s="32" customFormat="1" ht="12.75">
      <c r="A168" s="35"/>
      <c r="B168" s="45" t="s">
        <v>193</v>
      </c>
      <c r="C168" s="31">
        <v>597.84</v>
      </c>
    </row>
    <row r="169" spans="1:3" s="32" customFormat="1" ht="12.75">
      <c r="A169" s="35"/>
      <c r="B169" s="45" t="s">
        <v>194</v>
      </c>
      <c r="C169" s="31">
        <v>574.49</v>
      </c>
    </row>
    <row r="170" spans="1:3" s="32" customFormat="1" ht="12.75">
      <c r="A170" s="35"/>
      <c r="B170" s="45" t="s">
        <v>195</v>
      </c>
      <c r="C170" s="31">
        <v>110.35979999999999</v>
      </c>
    </row>
    <row r="171" spans="1:3" s="32" customFormat="1" ht="12.75">
      <c r="A171" s="35"/>
      <c r="B171" s="35" t="s">
        <v>196</v>
      </c>
      <c r="C171" s="31">
        <v>6316.48</v>
      </c>
    </row>
    <row r="172" spans="1:3" s="32" customFormat="1" ht="12.75">
      <c r="A172" s="35"/>
      <c r="B172" s="35" t="s">
        <v>197</v>
      </c>
      <c r="C172" s="31">
        <v>3734.5</v>
      </c>
    </row>
    <row r="173" spans="1:3" s="32" customFormat="1" ht="12.75">
      <c r="A173" s="33"/>
      <c r="B173" s="35" t="s">
        <v>198</v>
      </c>
      <c r="C173" s="31">
        <v>2071.36</v>
      </c>
    </row>
    <row r="174" spans="1:3" s="32" customFormat="1" ht="12.75">
      <c r="A174" s="33"/>
      <c r="B174" s="44" t="s">
        <v>199</v>
      </c>
      <c r="C174" s="31">
        <v>2518.01</v>
      </c>
    </row>
    <row r="175" spans="1:3" s="32" customFormat="1" ht="12.75">
      <c r="A175" s="33"/>
      <c r="B175" s="44" t="s">
        <v>200</v>
      </c>
      <c r="C175" s="31">
        <v>6892</v>
      </c>
    </row>
    <row r="176" spans="1:3" s="32" customFormat="1" ht="12.75">
      <c r="A176" s="33"/>
      <c r="B176" s="46" t="s">
        <v>201</v>
      </c>
      <c r="C176" s="31">
        <v>168.92</v>
      </c>
    </row>
    <row r="177" spans="1:3" s="32" customFormat="1" ht="12.75">
      <c r="A177" s="33"/>
      <c r="B177" s="44" t="s">
        <v>202</v>
      </c>
      <c r="C177" s="31">
        <v>481.89</v>
      </c>
    </row>
    <row r="178" spans="1:3" s="32" customFormat="1" ht="12.75">
      <c r="A178" s="33"/>
      <c r="B178" s="35" t="s">
        <v>203</v>
      </c>
      <c r="C178" s="31">
        <v>254.47800000000004</v>
      </c>
    </row>
    <row r="179" spans="1:3" s="32" customFormat="1" ht="12.75">
      <c r="A179" s="33"/>
      <c r="B179" s="44" t="s">
        <v>204</v>
      </c>
      <c r="C179" s="31">
        <v>57.2805</v>
      </c>
    </row>
    <row r="180" spans="1:3" s="32" customFormat="1" ht="12.75">
      <c r="A180" s="33"/>
      <c r="B180" s="44" t="s">
        <v>205</v>
      </c>
      <c r="C180" s="31">
        <v>264.15</v>
      </c>
    </row>
    <row r="181" spans="1:3" s="32" customFormat="1" ht="12.75">
      <c r="A181" s="33"/>
      <c r="B181" s="44" t="s">
        <v>206</v>
      </c>
      <c r="C181" s="31">
        <v>129.46</v>
      </c>
    </row>
    <row r="182" spans="1:3" s="32" customFormat="1" ht="12.75">
      <c r="A182" s="33"/>
      <c r="B182" s="44" t="s">
        <v>207</v>
      </c>
      <c r="C182" s="31">
        <v>607.02</v>
      </c>
    </row>
    <row r="183" spans="1:3" s="32" customFormat="1" ht="12.75">
      <c r="A183" s="33"/>
      <c r="B183" s="40" t="s">
        <v>208</v>
      </c>
      <c r="C183" s="31">
        <v>71.0202</v>
      </c>
    </row>
    <row r="184" spans="1:3" s="32" customFormat="1" ht="12.75">
      <c r="A184" s="47"/>
      <c r="B184" s="34" t="s">
        <v>209</v>
      </c>
      <c r="C184" s="48">
        <f>SUM(C64:C183)</f>
        <v>71314.54749999999</v>
      </c>
    </row>
    <row r="185" spans="1:3" s="17" customFormat="1" ht="13.5" thickBot="1">
      <c r="A185" s="64" t="s">
        <v>210</v>
      </c>
      <c r="B185" s="65" t="s">
        <v>211</v>
      </c>
      <c r="C185" s="59">
        <v>656624.4959999999</v>
      </c>
    </row>
    <row r="186" spans="1:3" s="17" customFormat="1" ht="13.5" thickBot="1">
      <c r="A186" s="69"/>
      <c r="B186" s="49" t="s">
        <v>212</v>
      </c>
      <c r="C186" s="70">
        <f>C18+C26+C38+C42+C49+C52+C53+C54+C61+C184+C185</f>
        <v>2943177.0127999997</v>
      </c>
    </row>
    <row r="187" spans="1:3" ht="12.75">
      <c r="A187" s="66"/>
      <c r="B187" s="67" t="s">
        <v>220</v>
      </c>
      <c r="C187" s="68">
        <v>3041607.23</v>
      </c>
    </row>
    <row r="188" spans="1:5" s="54" customFormat="1" ht="12.75">
      <c r="A188" s="61"/>
      <c r="B188" s="60" t="s">
        <v>221</v>
      </c>
      <c r="C188" s="71">
        <v>3021547.23</v>
      </c>
      <c r="D188" s="57"/>
      <c r="E188" s="58"/>
    </row>
    <row r="189" spans="1:3" ht="12.75">
      <c r="A189" s="62"/>
      <c r="B189" s="63" t="s">
        <v>218</v>
      </c>
      <c r="C189" s="72">
        <f>C187-C186</f>
        <v>98430.2172000003</v>
      </c>
    </row>
    <row r="190" spans="1:3" ht="12.75">
      <c r="A190" s="62"/>
      <c r="B190" s="63" t="s">
        <v>219</v>
      </c>
      <c r="C190" s="72">
        <f>C189+C4+C5</f>
        <v>129164.03720000031</v>
      </c>
    </row>
  </sheetData>
  <mergeCells count="3">
    <mergeCell ref="A1:B1"/>
    <mergeCell ref="A2:B2"/>
    <mergeCell ref="A3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2019-01-22T04:21:54Z</dcterms:created>
  <dcterms:modified xsi:type="dcterms:W3CDTF">2019-03-20T01:37:08Z</dcterms:modified>
  <cp:category/>
  <cp:version/>
  <cp:contentType/>
  <cp:contentStatus/>
</cp:coreProperties>
</file>