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932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<sst xmlns="http://schemas.openxmlformats.org/spreadsheetml/2006/main" count="283" uniqueCount="242">
  <si>
    <t>г</t>
  </si>
  <si>
    <t>д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</si>
  <si>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</si>
  <si>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</si>
  <si>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</si>
  <si>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</si>
  <si>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</si>
  <si>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</si>
  <si>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</si>
  <si>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</si>
  <si>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</si>
  <si>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 xml:space="preserve"> 1.5</t>
  </si>
  <si>
    <t>1.7.</t>
  </si>
  <si>
    <t>Очистка подвалов от мусора</t>
  </si>
  <si>
    <t>Удаление с крыш снега и наледи (сбивание сосулей)</t>
  </si>
  <si>
    <t xml:space="preserve"> 1.9</t>
  </si>
  <si>
    <t>Техническое содержание лифтов</t>
  </si>
  <si>
    <t>ПТО лифтов</t>
  </si>
  <si>
    <t>Обследование лифта, отработавшего нормативный срок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</si>
  <si>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</si>
  <si>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</si>
  <si>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</si>
  <si>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</si>
  <si>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</si>
  <si>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</si>
  <si>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</si>
  <si>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</si>
  <si>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</si>
  <si>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</si>
  <si>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</si>
  <si>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</si>
  <si>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</si>
  <si>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</si>
  <si>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</si>
  <si>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</si>
  <si>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</si>
  <si>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</si>
  <si>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</si>
  <si>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</si>
  <si>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</si>
  <si>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</si>
  <si>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>Подметание снега  при снегопаде (более 2-х см)</t>
  </si>
  <si>
    <t xml:space="preserve">Подметание снега  без снегопада (до 2-х см) </t>
  </si>
  <si>
    <t xml:space="preserve"> 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</si>
  <si>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</si>
  <si>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</si>
  <si>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2.7.</t>
  </si>
  <si>
    <t xml:space="preserve">Очистка пешеходных дорожек, отмостки, крвлец, площадок у подъезда, конт.площадок и проездов вдоль бордюр шириной 0,5 м от наледи и льда 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</si>
  <si>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</si>
  <si>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</si>
  <si>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</si>
  <si>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</si>
  <si>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</si>
  <si>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</si>
  <si>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</si>
  <si>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подвалов,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</si>
  <si>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</si>
  <si>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</si>
  <si>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(констр.элем.), прочистка вентканалов в пределах доступности при засоренности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</si>
  <si>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</si>
  <si>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</si>
  <si>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</si>
  <si>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</si>
  <si>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</si>
  <si>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</si>
  <si>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</si>
  <si>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</si>
  <si>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</si>
  <si>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</si>
  <si>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</si>
  <si>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</si>
  <si>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</si>
  <si>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</si>
  <si>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</si>
  <si>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</si>
  <si>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</si>
  <si>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</si>
  <si>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</si>
  <si>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</si>
  <si>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</si>
  <si>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</si>
  <si>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</si>
  <si>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</si>
  <si>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</si>
  <si>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</si>
  <si>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8.4</t>
  </si>
  <si>
    <t>Ремонт и поверка общедомовых приборов учета воды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</si>
  <si>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</si>
  <si>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</si>
  <si>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</si>
  <si>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</si>
  <si>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закрытие ЩУРС на лестничных маршах (гайка шестигранная цинк м6)(1-8пп)</t>
  </si>
  <si>
    <t>смена автомата 16А(кв.125)</t>
  </si>
  <si>
    <t>замена сбросного вентиля Ду 15 мм на стояках ХВС (5 под)</t>
  </si>
  <si>
    <t>замена бронзовых вентелей Ду 32 мм на стояке ХВС со сваркой</t>
  </si>
  <si>
    <t>устранение засора канализационного коллектора Ду 100 мм (1под)</t>
  </si>
  <si>
    <t>замена прокладок 3/4 на водосчетчике кв.12</t>
  </si>
  <si>
    <t>замена пакетного выключателя ПВ 2*40</t>
  </si>
  <si>
    <t>очистка корпуса ВРУ и ЩУРС от пыли и грязи (нетканный материал)</t>
  </si>
  <si>
    <t>замена вставки плавкой  250А в ВРУ</t>
  </si>
  <si>
    <t>замена вставки плавкой  100А в ВРУ</t>
  </si>
  <si>
    <t>замена пакетного выключателя  ПВ 2*40А(кв.80,157)</t>
  </si>
  <si>
    <t>замена энергосберегающего патрона на лестничном марше (3 под)</t>
  </si>
  <si>
    <t>закрытие встроенных распределительных коробок на лестничных маршах материалом б/у</t>
  </si>
  <si>
    <t>устройство освещения тамбура (4 подъезд, проходной):</t>
  </si>
  <si>
    <t>а</t>
  </si>
  <si>
    <t>устройство кабеля АВВГ 2*2,5</t>
  </si>
  <si>
    <t>б</t>
  </si>
  <si>
    <t>установка патрона настенного</t>
  </si>
  <si>
    <t>в</t>
  </si>
  <si>
    <t>устройство распределительной коробки</t>
  </si>
  <si>
    <t>устройство фанеры 10мм</t>
  </si>
  <si>
    <t>закрытие встроенных распределительных коробок на лестничных маршах (1,6,7пп):</t>
  </si>
  <si>
    <t>устройство оцинкованного железа</t>
  </si>
  <si>
    <t>дюбель 6*37,саморез 3,5*41</t>
  </si>
  <si>
    <t>смена автомата 25А (кв.258)</t>
  </si>
  <si>
    <t>замена настенного патрона (тамбур, 3 подъезд)</t>
  </si>
  <si>
    <t>замена патрона на лестничном марше</t>
  </si>
  <si>
    <t>смена плавкой вставки в ВРУ №2</t>
  </si>
  <si>
    <t>смена выключателя автоматического кв.247</t>
  </si>
  <si>
    <t>восстановление электроснабжения кв 47 кабель ПВ2 с пакетным выключателем</t>
  </si>
  <si>
    <t>смена выключателя пакетного кв.174</t>
  </si>
  <si>
    <t>устройство освещения ИТП (2 подъезд)</t>
  </si>
  <si>
    <t>устройство кабеля АВВГ-Т 2*2,5</t>
  </si>
  <si>
    <t>устройство трубы ПВХ Д-16мм</t>
  </si>
  <si>
    <t>установка карболитового потолочного патрона</t>
  </si>
  <si>
    <t>устройство подрозетника из фанеры</t>
  </si>
  <si>
    <t>9.2.</t>
  </si>
  <si>
    <t>Текущий ремонт систем водоснабжения и водоотведения (непредвиденные работы</t>
  </si>
  <si>
    <t>замена сборки с вентилем на стояке ГВС Ду 32 мм (стояк кв.76):</t>
  </si>
  <si>
    <t>смена муфты Ду 32 мм</t>
  </si>
  <si>
    <t>смена сгона Ду 32 мм</t>
  </si>
  <si>
    <t>смена контргайки Ду 32 мм</t>
  </si>
  <si>
    <t>смена резьбы Ду 15мм</t>
  </si>
  <si>
    <t>смена вентиля чугунного Ду 32 мм</t>
  </si>
  <si>
    <t>замена прокладок на водосчетчике (кв.148)</t>
  </si>
  <si>
    <t>замена сбросных вентилей Ду 15 мм (стояк ГВС кв.76)</t>
  </si>
  <si>
    <t>замена прокладок на водосчетчике (кв.149)</t>
  </si>
  <si>
    <t>замена участка канализации Ду 50мм (кв.60):</t>
  </si>
  <si>
    <t>смена участка трубы РР Ду 50мм</t>
  </si>
  <si>
    <t>установка манжеты резиновой уплотнительной 73*50</t>
  </si>
  <si>
    <t xml:space="preserve">установка отвода канализационного РР Ду 50 </t>
  </si>
  <si>
    <t>устранение засора канализационного коллектора Ду 100 мм (2под)</t>
  </si>
  <si>
    <t>устранение засора канализационного коллектора Ду 100 мм (8 под)</t>
  </si>
  <si>
    <t>устранение свища на стояке п/сушителя (кв.80)</t>
  </si>
  <si>
    <t>замена сбросного вентиля Ду 15 мм в ИТП</t>
  </si>
  <si>
    <t>устранение засора канализационного коллектора Ду 100 мм (5 подъезд)</t>
  </si>
  <si>
    <t xml:space="preserve">замена вводного вентиля ХВС Ду 15 мм (кв.98) </t>
  </si>
  <si>
    <t>замена участка стояка канализации Ду  50 мм в подвале (6 подъезд):</t>
  </si>
  <si>
    <t>смена уплотнительной манжеты</t>
  </si>
  <si>
    <t>установка переходника канализационного РР Ду 73*50мм с манжетой</t>
  </si>
  <si>
    <t>смена отвода канализационного РР Ду 50*45</t>
  </si>
  <si>
    <t>смена прокладок уплотняющих сантехнических (кв.164)</t>
  </si>
  <si>
    <t>смена крана шарового Ду 20мм на стояке отопления кв.106</t>
  </si>
  <si>
    <t>ершение канализационного выпуска Ду 50 мм (стояк квартиры №199)</t>
  </si>
  <si>
    <t>устранение засора канализационного стояка Ду 50 мм (кв.270)</t>
  </si>
  <si>
    <t>замена обратного клапана Ду 32 мм на ГВС в ИТП № 2 на сварке</t>
  </si>
  <si>
    <t>герметизация соединений силиконом Penosil</t>
  </si>
  <si>
    <t>устранение засора канализационного коллектора Ду 100мм (8 подъезд)</t>
  </si>
  <si>
    <t>замена вводных вентилей Ду 15 мм ХВС и ГВС (кв.256)</t>
  </si>
  <si>
    <t>герметизация примыканий силиконовым герметиком (кв.256)</t>
  </si>
  <si>
    <t>замена сбросного вентиля Ду 15 мм(крана шарового) на стояке отопления (стояк квартиры № 131)</t>
  </si>
  <si>
    <t>Текущий ремонт конструктивных элементов (непредвиденные работы)</t>
  </si>
  <si>
    <t>обход чердака и слив воды в местах протекания кровли (1,2пп)</t>
  </si>
  <si>
    <t>закрытие окна (6,7п-8эт)</t>
  </si>
  <si>
    <t>ремонт мусоропроводного клапана с демонтажом (8п 5эт) с навариванием ст.листа 2 мм</t>
  </si>
  <si>
    <t>закрытие продуха (3п гл.фасад) на болт м10/гайку м10</t>
  </si>
  <si>
    <t>заделка отверстий в вентканале ДВП (3п чердак)</t>
  </si>
  <si>
    <t>смена навесного замка (7п -подсобное помещение)</t>
  </si>
  <si>
    <t>смена остекления ( 7п т.дв)</t>
  </si>
  <si>
    <t>установка вкладышей для бочки (2п чердак)</t>
  </si>
  <si>
    <t>установка сливного лотка б/у (5п чердак) на вязальную проволоку</t>
  </si>
  <si>
    <t>установка сливного лотка б/у (4,5,2п чердак) на вязальную проволоку</t>
  </si>
  <si>
    <t>обход чердаков и слив воды в местах протекания кровли (2,3,4,5,8 п)</t>
  </si>
  <si>
    <t>установка мешков под воду (5,8 под чердак)</t>
  </si>
  <si>
    <t>обход чердаков и слив воды в местах протекания кровли(2,3,4,5,8п)</t>
  </si>
  <si>
    <t>изготовление и установка сливных лотков  (4,8п чердак) из металлич.листа 0,5мм - 12,266кг/3,125м2</t>
  </si>
  <si>
    <t>открытие подвальных продухов</t>
  </si>
  <si>
    <t>обход чердаков и слив воды в местах протекания кровли (2,7,8пп)</t>
  </si>
  <si>
    <t>ремонт межпанельных швов кв.109 с утеплением монтажной пеной с заделкой цем-песч р-ром</t>
  </si>
  <si>
    <t>закрытие окон 6п 6эт</t>
  </si>
  <si>
    <t>герметизация межпанельных швов 70*3 (109 кв) гермобутилом</t>
  </si>
  <si>
    <t>обход чердаков и слив воды в местах протекания кровли (2,8 п)</t>
  </si>
  <si>
    <t>открытие и закрытие окон для помывки на саморезы</t>
  </si>
  <si>
    <t>герметизация трещин наплавляемой кровли (8п) резиной</t>
  </si>
  <si>
    <t>нанесение  "жидкой кровли СССР" на кровлю валиком</t>
  </si>
  <si>
    <t>ремонт ливневой воронки с вырубкой и  устройством наплавляемого мат-ла в 3 слоя (2п)</t>
  </si>
  <si>
    <t>гидроизоляция кровли битумным праймером и мастикой технониколь</t>
  </si>
  <si>
    <t>ремонт наплавляемой кровли в 1 слой</t>
  </si>
  <si>
    <t>открытие и закрытие окон (4,5пп)</t>
  </si>
  <si>
    <t>герметизация трещин кровли</t>
  </si>
  <si>
    <t>герметизация примыканий (7/8 п венткороба) Бикростом</t>
  </si>
  <si>
    <t>смена остекления (1п, 8 эт)</t>
  </si>
  <si>
    <t>закрытие, открытие окон (8п, 6 эт)</t>
  </si>
  <si>
    <t>изготовление и установка решеток на ливневые воронки (9п)</t>
  </si>
  <si>
    <t>заклейка подъезного козырька наплавляемым кровельным материалом</t>
  </si>
  <si>
    <t>разломка контейнерной полощадки электромолотком,изготоволение бетонного раствора и заливка контейнерной площадки с устройством арматурной сетки (2,3п)</t>
  </si>
  <si>
    <t>укрепление цокольной плиты</t>
  </si>
  <si>
    <t xml:space="preserve"> 9.3</t>
  </si>
  <si>
    <t>Текущий ремонт систем конструкт.элементов) (непредвиденные работы</t>
  </si>
  <si>
    <t>ремонт наружных швов промышленными альпинистами (кв.172,135,139,238,234,228)</t>
  </si>
  <si>
    <t>частичная покраска фасада</t>
  </si>
  <si>
    <t>геометизация мусоропроводного ствола (5п,3эт)</t>
  </si>
  <si>
    <t>установка б/у упора для контейнерной тележки (3п,конт.площадки) арматура Ду12мм</t>
  </si>
  <si>
    <t>закрытие подвальных продухов на гайку М8</t>
  </si>
  <si>
    <t>установка слива (2п, подъездный козырек) из стального листа 2мм</t>
  </si>
  <si>
    <t>установка дверной пружины (3п т.дв)</t>
  </si>
  <si>
    <t>укрепление притворной планки</t>
  </si>
  <si>
    <t>изготовление и установка поручня (4п 1эт):</t>
  </si>
  <si>
    <t>устройство трубы Ду 25 мм</t>
  </si>
  <si>
    <t>устройство стали листовой 2 мм</t>
  </si>
  <si>
    <t>устройство арматуры 12А</t>
  </si>
  <si>
    <t>сварочные работы</t>
  </si>
  <si>
    <t>окраска поручня (4п 1 эт)</t>
  </si>
  <si>
    <t>укрепление проушин (1п, чердак)</t>
  </si>
  <si>
    <t>установка навесного замка (1п чердак)</t>
  </si>
  <si>
    <t>укрепление дверной коробки</t>
  </si>
  <si>
    <t>смена остекления (8п т.дв)</t>
  </si>
  <si>
    <t>закрепление верха тамбурной перегородки (5п) крепежным уголком КУНГУР</t>
  </si>
  <si>
    <t>утепление межпанельных швов  с квартиры №279 монтажной пеной с бурением отверстий Ду10мм-12 шт</t>
  </si>
  <si>
    <t>смена остекления (5п т/дв)</t>
  </si>
  <si>
    <t>заделка щелей плит перекрытия монтажной пеной (146 кв., подвал)</t>
  </si>
  <si>
    <t>заделка отверстия в полу (5п, эл.щитовая) монтажной пеной</t>
  </si>
  <si>
    <t>герметизация дверной коробки монтажной пеной (5п, эл.щитовая)</t>
  </si>
  <si>
    <t xml:space="preserve">            ИТОГО по п. 9 :</t>
  </si>
  <si>
    <t>10.</t>
  </si>
  <si>
    <t>Управление многоквартирным домом</t>
  </si>
  <si>
    <t xml:space="preserve">   Сумма затрат по дому  :</t>
  </si>
  <si>
    <t xml:space="preserve">Отчет за 2018г </t>
  </si>
  <si>
    <t>по управлению и обслуживанию</t>
  </si>
  <si>
    <t>МКД по ул.Набережная 38</t>
  </si>
  <si>
    <r>
      <t>устранение засора и</t>
    </r>
    <r>
      <rPr>
        <b/>
        <sz val="10"/>
        <rFont val="Arial"/>
        <family val="2"/>
      </rPr>
      <t xml:space="preserve"> ершение </t>
    </r>
    <r>
      <rPr>
        <sz val="10"/>
        <rFont val="Arial"/>
        <family val="2"/>
      </rPr>
      <t>канализац.колектора Ду 100 мм (5 под)</t>
    </r>
  </si>
  <si>
    <t xml:space="preserve">Сбор, вывоз и захоронение твердых бытовых отходов      </t>
  </si>
  <si>
    <t>Результат за 2018 год "+" -экономия "-" - перерасход</t>
  </si>
  <si>
    <t xml:space="preserve">Ямочный ремонт асфальтного покрытия </t>
  </si>
  <si>
    <t>Результат накоплением "+" -экономия "-" - перерасход</t>
  </si>
  <si>
    <t>11.</t>
  </si>
  <si>
    <t xml:space="preserve">Итого начислено населению </t>
  </si>
  <si>
    <t xml:space="preserve">Итого начислено юр.лица </t>
  </si>
  <si>
    <t>Итого оплачено населением</t>
  </si>
  <si>
    <t>Возврат за лифты в феврале 2019 (остановлены на кап. Ремонт)</t>
  </si>
  <si>
    <t>остаток денежных средств на 01.01.2018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</si>
</sst>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6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 readingOrder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7" xfId="0" applyFont="1" applyBorder="1" applyAlignment="1">
      <alignment vertical="center" wrapText="1"/>
    </xf>
    <xf numFmtId="2" fontId="4" fillId="0" borderId="8" xfId="0" applyNumberFormat="1" applyFont="1" applyFill="1" applyBorder="1" applyAlignment="1">
      <alignment vertical="center"/>
    </xf>
    <xf numFmtId="0" fontId="0" fillId="0" borderId="9" xfId="0" applyFont="1" applyBorder="1" applyAlignment="1">
      <alignment/>
    </xf>
    <xf numFmtId="2" fontId="4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4" fillId="0" borderId="9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0" fillId="0" borderId="12" xfId="0" applyFont="1" applyBorder="1" applyAlignment="1">
      <alignment/>
    </xf>
    <xf numFmtId="0" fontId="7" fillId="0" borderId="1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6"/>
  <sheetViews>
    <sheetView tabSelected="1" workbookViewId="0" topLeftCell="A197">
      <selection activeCell="A6" sqref="A6"/>
    </sheetView>
  </sheetViews>
  <sheetFormatPr defaultColWidth="9.00390625" defaultRowHeight="12.75"/>
  <cols>
    <col min="1" max="1" width="5.00390625" style="57" customWidth="1"/>
    <col min="2" max="2" width="70.625" style="58" customWidth="1"/>
    <col min="3" max="3" width="21.50390625" style="59" customWidth="1"/>
    <col min="4" max="16384" width="9.125" style="58" customWidth="1"/>
  </cols>
  <sheetData>
    <row r="1" spans="1:3" s="3" customFormat="1" ht="12.75">
      <c r="A1" s="80" t="s">
        <v>228</v>
      </c>
      <c r="B1" s="80"/>
      <c r="C1" s="2"/>
    </row>
    <row r="2" spans="1:3" s="3" customFormat="1" ht="12.75" customHeight="1">
      <c r="A2" s="80" t="s">
        <v>229</v>
      </c>
      <c r="B2" s="80"/>
      <c r="C2" s="2"/>
    </row>
    <row r="3" spans="1:3" s="3" customFormat="1" ht="12.75">
      <c r="A3" s="80" t="s">
        <v>230</v>
      </c>
      <c r="B3" s="80"/>
      <c r="C3" s="2"/>
    </row>
    <row r="4" spans="1:3" s="3" customFormat="1" ht="12.75">
      <c r="A4" s="1"/>
      <c r="B4" s="1"/>
      <c r="C4" s="2"/>
    </row>
    <row r="5" spans="1:3" s="4" customFormat="1" ht="12.75">
      <c r="A5" s="81" t="s">
        <v>241</v>
      </c>
      <c r="B5" s="81"/>
      <c r="C5" s="79">
        <v>792183.19</v>
      </c>
    </row>
    <row r="6" spans="1:3" s="8" customFormat="1" ht="12.75">
      <c r="A6" s="5"/>
      <c r="B6" s="6"/>
      <c r="C6" s="7"/>
    </row>
    <row r="7" spans="1:3" s="11" customFormat="1" ht="12.75">
      <c r="A7" s="5"/>
      <c r="B7" s="9" t="s">
        <v>2</v>
      </c>
      <c r="C7" s="10"/>
    </row>
    <row r="8" spans="1:3" s="11" customFormat="1" ht="12.75">
      <c r="A8" s="12" t="s">
        <v>3</v>
      </c>
      <c r="B8" s="13" t="s">
        <v>4</v>
      </c>
      <c r="C8" s="14">
        <v>68617.7856</v>
      </c>
    </row>
    <row r="9" spans="1:3" s="11" customFormat="1" ht="12.75">
      <c r="A9" s="12"/>
      <c r="B9" s="13" t="s">
        <v>5</v>
      </c>
      <c r="C9" s="14">
        <v>102434.44799999999</v>
      </c>
    </row>
    <row r="10" spans="1:3" s="11" customFormat="1" ht="12.75">
      <c r="A10" s="12" t="s">
        <v>6</v>
      </c>
      <c r="B10" s="15" t="s">
        <v>7</v>
      </c>
      <c r="C10" s="14">
        <v>43649.0496</v>
      </c>
    </row>
    <row r="11" spans="1:3" s="11" customFormat="1" ht="12.75">
      <c r="A11" s="12"/>
      <c r="B11" s="15" t="s">
        <v>8</v>
      </c>
      <c r="C11" s="14">
        <v>123010.8</v>
      </c>
    </row>
    <row r="12" spans="1:3" s="11" customFormat="1" ht="26.25">
      <c r="A12" s="12" t="s">
        <v>9</v>
      </c>
      <c r="B12" s="15" t="s">
        <v>10</v>
      </c>
      <c r="C12" s="14">
        <v>17043.33</v>
      </c>
    </row>
    <row r="13" spans="1:3" s="11" customFormat="1" ht="12.75">
      <c r="A13" s="12" t="s">
        <v>11</v>
      </c>
      <c r="B13" s="15" t="s">
        <v>232</v>
      </c>
      <c r="C13" s="14">
        <v>441809.235</v>
      </c>
    </row>
    <row r="14" spans="1:3" s="11" customFormat="1" ht="12.75">
      <c r="A14" s="12" t="s">
        <v>12</v>
      </c>
      <c r="B14" s="13" t="s">
        <v>13</v>
      </c>
      <c r="C14" s="14">
        <v>7642.894</v>
      </c>
    </row>
    <row r="15" spans="1:3" s="11" customFormat="1" ht="12.75">
      <c r="A15" s="12">
        <v>1.8</v>
      </c>
      <c r="B15" s="15" t="s">
        <v>14</v>
      </c>
      <c r="C15" s="14">
        <v>3195.3879999999995</v>
      </c>
    </row>
    <row r="16" spans="1:3" s="11" customFormat="1" ht="12.75">
      <c r="A16" s="16" t="s">
        <v>15</v>
      </c>
      <c r="B16" s="15" t="s">
        <v>16</v>
      </c>
      <c r="C16" s="14">
        <v>463649.99</v>
      </c>
    </row>
    <row r="17" spans="1:3" s="11" customFormat="1" ht="12.75">
      <c r="A17" s="16"/>
      <c r="B17" s="15" t="s">
        <v>17</v>
      </c>
      <c r="C17" s="14">
        <v>36904</v>
      </c>
    </row>
    <row r="18" spans="1:3" s="11" customFormat="1" ht="12.75">
      <c r="A18" s="16"/>
      <c r="B18" s="15" t="s">
        <v>18</v>
      </c>
      <c r="C18" s="14">
        <v>64380</v>
      </c>
    </row>
    <row r="19" spans="1:3" s="8" customFormat="1" ht="12.75">
      <c r="A19" s="12"/>
      <c r="B19" s="17" t="s">
        <v>19</v>
      </c>
      <c r="C19" s="18">
        <f>SUM(C8:C18)</f>
        <v>1372336.9202</v>
      </c>
    </row>
    <row r="20" spans="1:3" s="11" customFormat="1" ht="12.75">
      <c r="A20" s="19"/>
      <c r="B20" s="20" t="s">
        <v>20</v>
      </c>
      <c r="C20" s="14"/>
    </row>
    <row r="21" spans="1:3" s="11" customFormat="1" ht="12.75">
      <c r="A21" s="12" t="s">
        <v>21</v>
      </c>
      <c r="B21" s="15" t="s">
        <v>22</v>
      </c>
      <c r="C21" s="14">
        <v>21432</v>
      </c>
    </row>
    <row r="22" spans="1:3" s="11" customFormat="1" ht="12.75">
      <c r="A22" s="12" t="s">
        <v>23</v>
      </c>
      <c r="B22" s="15" t="s">
        <v>24</v>
      </c>
      <c r="C22" s="14">
        <v>11287.691999999997</v>
      </c>
    </row>
    <row r="23" spans="1:3" s="11" customFormat="1" ht="12.75">
      <c r="A23" s="12" t="s">
        <v>25</v>
      </c>
      <c r="B23" s="15" t="s">
        <v>26</v>
      </c>
      <c r="C23" s="14">
        <v>110125.92359999998</v>
      </c>
    </row>
    <row r="24" spans="1:3" s="11" customFormat="1" ht="12.75">
      <c r="A24" s="12" t="s">
        <v>27</v>
      </c>
      <c r="B24" s="15" t="s">
        <v>28</v>
      </c>
      <c r="C24" s="14">
        <v>1874.88</v>
      </c>
    </row>
    <row r="25" spans="1:3" s="11" customFormat="1" ht="12.75">
      <c r="A25" s="12" t="s">
        <v>29</v>
      </c>
      <c r="B25" s="15" t="s">
        <v>30</v>
      </c>
      <c r="C25" s="14">
        <v>19197</v>
      </c>
    </row>
    <row r="26" spans="1:3" s="11" customFormat="1" ht="12.75">
      <c r="A26" s="12" t="s">
        <v>31</v>
      </c>
      <c r="B26" s="15" t="s">
        <v>32</v>
      </c>
      <c r="C26" s="14">
        <v>769.79</v>
      </c>
    </row>
    <row r="27" spans="1:3" s="8" customFormat="1" ht="12.75">
      <c r="A27" s="12"/>
      <c r="B27" s="17" t="s">
        <v>33</v>
      </c>
      <c r="C27" s="18">
        <f>SUM(C21:C26)</f>
        <v>164687.28559999997</v>
      </c>
    </row>
    <row r="28" spans="1:3" s="11" customFormat="1" ht="12.75">
      <c r="A28" s="22"/>
      <c r="B28" s="23" t="s">
        <v>34</v>
      </c>
      <c r="C28" s="14"/>
    </row>
    <row r="29" spans="1:3" s="11" customFormat="1" ht="12.75">
      <c r="A29" s="12" t="s">
        <v>21</v>
      </c>
      <c r="B29" s="13" t="s">
        <v>35</v>
      </c>
      <c r="C29" s="14">
        <v>22166.595</v>
      </c>
    </row>
    <row r="30" spans="1:3" s="11" customFormat="1" ht="12.75">
      <c r="A30" s="24" t="s">
        <v>23</v>
      </c>
      <c r="B30" s="13" t="s">
        <v>36</v>
      </c>
      <c r="C30" s="14">
        <v>4337.9</v>
      </c>
    </row>
    <row r="31" spans="1:3" s="11" customFormat="1" ht="12.75">
      <c r="A31" s="24" t="s">
        <v>37</v>
      </c>
      <c r="B31" s="13" t="s">
        <v>38</v>
      </c>
      <c r="C31" s="14">
        <v>12939.336</v>
      </c>
    </row>
    <row r="32" spans="1:3" s="11" customFormat="1" ht="12.75">
      <c r="A32" s="24" t="s">
        <v>39</v>
      </c>
      <c r="B32" s="13" t="s">
        <v>40</v>
      </c>
      <c r="C32" s="14">
        <v>7394.88</v>
      </c>
    </row>
    <row r="33" spans="1:3" s="11" customFormat="1" ht="12.75">
      <c r="A33" s="24"/>
      <c r="B33" s="13" t="s">
        <v>41</v>
      </c>
      <c r="C33" s="14">
        <v>48272.4</v>
      </c>
    </row>
    <row r="34" spans="1:3" s="11" customFormat="1" ht="12.75">
      <c r="A34" s="24"/>
      <c r="B34" s="13" t="s">
        <v>42</v>
      </c>
      <c r="C34" s="14">
        <v>29646.54</v>
      </c>
    </row>
    <row r="35" spans="1:3" s="11" customFormat="1" ht="26.25">
      <c r="A35" s="25" t="s">
        <v>43</v>
      </c>
      <c r="B35" s="13" t="s">
        <v>44</v>
      </c>
      <c r="C35" s="14">
        <v>6500</v>
      </c>
    </row>
    <row r="36" spans="1:3" s="11" customFormat="1" ht="26.25">
      <c r="A36" s="25" t="s">
        <v>31</v>
      </c>
      <c r="B36" s="13" t="s">
        <v>45</v>
      </c>
      <c r="C36" s="14">
        <v>2533.68</v>
      </c>
    </row>
    <row r="37" spans="1:3" s="11" customFormat="1" ht="26.25">
      <c r="A37" s="25" t="s">
        <v>46</v>
      </c>
      <c r="B37" s="13" t="s">
        <v>47</v>
      </c>
      <c r="C37" s="14">
        <v>17490.96</v>
      </c>
    </row>
    <row r="38" spans="1:3" s="11" customFormat="1" ht="12.75">
      <c r="A38" s="25" t="s">
        <v>48</v>
      </c>
      <c r="B38" s="13" t="s">
        <v>49</v>
      </c>
      <c r="C38" s="14">
        <v>4811.2</v>
      </c>
    </row>
    <row r="39" spans="1:3" s="8" customFormat="1" ht="12.75">
      <c r="A39" s="12"/>
      <c r="B39" s="17" t="s">
        <v>50</v>
      </c>
      <c r="C39" s="18">
        <f>SUM(C29:C38)</f>
        <v>156093.491</v>
      </c>
    </row>
    <row r="40" spans="1:3" s="11" customFormat="1" ht="12.75">
      <c r="A40" s="26"/>
      <c r="B40" s="27" t="s">
        <v>51</v>
      </c>
      <c r="C40" s="14"/>
    </row>
    <row r="41" spans="1:3" s="11" customFormat="1" ht="26.25">
      <c r="A41" s="12" t="s">
        <v>52</v>
      </c>
      <c r="B41" s="13" t="s">
        <v>53</v>
      </c>
      <c r="C41" s="14">
        <v>415581.24</v>
      </c>
    </row>
    <row r="42" spans="1:3" s="11" customFormat="1" ht="12.75">
      <c r="A42" s="25" t="s">
        <v>54</v>
      </c>
      <c r="B42" s="13" t="s">
        <v>55</v>
      </c>
      <c r="C42" s="14">
        <v>8105.07</v>
      </c>
    </row>
    <row r="43" spans="1:3" s="8" customFormat="1" ht="12.75">
      <c r="A43" s="12"/>
      <c r="B43" s="17" t="s">
        <v>50</v>
      </c>
      <c r="C43" s="18">
        <f>SUM(C41:C42)</f>
        <v>423686.31</v>
      </c>
    </row>
    <row r="44" spans="1:3" s="11" customFormat="1" ht="12.75">
      <c r="A44" s="26"/>
      <c r="B44" s="23" t="s">
        <v>56</v>
      </c>
      <c r="C44" s="14"/>
    </row>
    <row r="45" spans="1:3" s="11" customFormat="1" ht="39">
      <c r="A45" s="12" t="s">
        <v>57</v>
      </c>
      <c r="B45" s="13" t="s">
        <v>58</v>
      </c>
      <c r="C45" s="14">
        <v>44134.276000000005</v>
      </c>
    </row>
    <row r="46" spans="1:3" s="11" customFormat="1" ht="26.25">
      <c r="A46" s="25" t="s">
        <v>59</v>
      </c>
      <c r="B46" s="13" t="s">
        <v>60</v>
      </c>
      <c r="C46" s="14">
        <v>85047.6</v>
      </c>
    </row>
    <row r="47" spans="1:3" s="11" customFormat="1" ht="39">
      <c r="A47" s="25" t="s">
        <v>61</v>
      </c>
      <c r="B47" s="13" t="s">
        <v>62</v>
      </c>
      <c r="C47" s="14">
        <v>63789.263999999996</v>
      </c>
    </row>
    <row r="48" spans="1:3" s="11" customFormat="1" ht="12.75">
      <c r="A48" s="25" t="s">
        <v>63</v>
      </c>
      <c r="B48" s="13" t="s">
        <v>64</v>
      </c>
      <c r="C48" s="14">
        <v>4555</v>
      </c>
    </row>
    <row r="49" spans="1:3" s="11" customFormat="1" ht="26.25">
      <c r="A49" s="25" t="s">
        <v>65</v>
      </c>
      <c r="B49" s="13" t="s">
        <v>66</v>
      </c>
      <c r="C49" s="14">
        <v>61534.087999999996</v>
      </c>
    </row>
    <row r="50" spans="1:3" s="8" customFormat="1" ht="12.75">
      <c r="A50" s="12"/>
      <c r="B50" s="17" t="s">
        <v>67</v>
      </c>
      <c r="C50" s="18">
        <f>SUM(C45:C49)</f>
        <v>259060.228</v>
      </c>
    </row>
    <row r="51" spans="1:3" s="8" customFormat="1" ht="26.25">
      <c r="A51" s="28" t="s">
        <v>68</v>
      </c>
      <c r="B51" s="17" t="s">
        <v>69</v>
      </c>
      <c r="C51" s="21">
        <v>172037.71199999997</v>
      </c>
    </row>
    <row r="52" spans="1:3" s="8" customFormat="1" ht="12.75">
      <c r="A52" s="28" t="s">
        <v>70</v>
      </c>
      <c r="B52" s="17" t="s">
        <v>71</v>
      </c>
      <c r="C52" s="21">
        <v>44459.184</v>
      </c>
    </row>
    <row r="53" spans="1:3" s="8" customFormat="1" ht="12.75">
      <c r="A53" s="28"/>
      <c r="B53" s="17" t="s">
        <v>72</v>
      </c>
      <c r="C53" s="18">
        <f>SUM(C51:C52)</f>
        <v>216496.89599999998</v>
      </c>
    </row>
    <row r="54" spans="1:3" s="8" customFormat="1" ht="12.75">
      <c r="A54" s="28" t="s">
        <v>73</v>
      </c>
      <c r="B54" s="17" t="s">
        <v>74</v>
      </c>
      <c r="C54" s="18">
        <v>7005.46</v>
      </c>
    </row>
    <row r="55" spans="1:3" s="8" customFormat="1" ht="12.75">
      <c r="A55" s="28" t="s">
        <v>75</v>
      </c>
      <c r="B55" s="17" t="s">
        <v>76</v>
      </c>
      <c r="C55" s="18">
        <v>6714.3240000000005</v>
      </c>
    </row>
    <row r="56" spans="1:3" s="11" customFormat="1" ht="12.75">
      <c r="A56" s="29"/>
      <c r="B56" s="30" t="s">
        <v>77</v>
      </c>
      <c r="C56" s="14"/>
    </row>
    <row r="57" spans="1:3" s="11" customFormat="1" ht="12.75">
      <c r="A57" s="12" t="s">
        <v>78</v>
      </c>
      <c r="B57" s="15" t="s">
        <v>79</v>
      </c>
      <c r="C57" s="14">
        <v>5779.44</v>
      </c>
    </row>
    <row r="58" spans="1:3" s="11" customFormat="1" ht="12.75">
      <c r="A58" s="12" t="s">
        <v>80</v>
      </c>
      <c r="B58" s="15" t="s">
        <v>81</v>
      </c>
      <c r="C58" s="14">
        <v>5779.44</v>
      </c>
    </row>
    <row r="59" spans="1:3" s="11" customFormat="1" ht="26.25">
      <c r="A59" s="12"/>
      <c r="B59" s="31" t="s">
        <v>82</v>
      </c>
      <c r="C59" s="14">
        <v>5351.28</v>
      </c>
    </row>
    <row r="60" spans="1:3" s="11" customFormat="1" ht="26.25">
      <c r="A60" s="12"/>
      <c r="B60" s="31" t="s">
        <v>83</v>
      </c>
      <c r="C60" s="14">
        <v>5351.28</v>
      </c>
    </row>
    <row r="61" spans="1:3" s="11" customFormat="1" ht="26.25">
      <c r="A61" s="12"/>
      <c r="B61" s="31" t="s">
        <v>84</v>
      </c>
      <c r="C61" s="14">
        <v>16053.84</v>
      </c>
    </row>
    <row r="62" spans="1:3" s="11" customFormat="1" ht="12.75">
      <c r="A62" s="12" t="s">
        <v>85</v>
      </c>
      <c r="B62" s="15" t="s">
        <v>86</v>
      </c>
      <c r="C62" s="14">
        <v>3863.32</v>
      </c>
    </row>
    <row r="63" spans="1:3" s="8" customFormat="1" ht="12.75">
      <c r="A63" s="12"/>
      <c r="B63" s="17" t="s">
        <v>87</v>
      </c>
      <c r="C63" s="18">
        <f>SUM(C57:C62)</f>
        <v>42178.6</v>
      </c>
    </row>
    <row r="64" spans="1:3" s="8" customFormat="1" ht="12.75">
      <c r="A64" s="29"/>
      <c r="B64" s="32"/>
      <c r="C64" s="21"/>
    </row>
    <row r="65" spans="1:3" s="36" customFormat="1" ht="12.75">
      <c r="A65" s="33"/>
      <c r="B65" s="34" t="s">
        <v>88</v>
      </c>
      <c r="C65" s="35"/>
    </row>
    <row r="66" spans="1:3" s="36" customFormat="1" ht="12.75">
      <c r="A66" s="37" t="s">
        <v>89</v>
      </c>
      <c r="B66" s="38" t="s">
        <v>90</v>
      </c>
      <c r="C66" s="35">
        <v>0</v>
      </c>
    </row>
    <row r="67" spans="1:3" s="36" customFormat="1" ht="12.75">
      <c r="A67" s="37"/>
      <c r="B67" s="39" t="s">
        <v>91</v>
      </c>
      <c r="C67" s="35">
        <v>1006.59</v>
      </c>
    </row>
    <row r="68" spans="1:3" s="36" customFormat="1" ht="12.75">
      <c r="A68" s="37"/>
      <c r="B68" s="39" t="s">
        <v>92</v>
      </c>
      <c r="C68" s="35">
        <v>207.96</v>
      </c>
    </row>
    <row r="69" spans="1:3" s="36" customFormat="1" ht="12.75">
      <c r="A69" s="40"/>
      <c r="B69" s="39" t="s">
        <v>93</v>
      </c>
      <c r="C69" s="35">
        <v>1732.1</v>
      </c>
    </row>
    <row r="70" spans="1:3" s="36" customFormat="1" ht="12.75">
      <c r="A70" s="40"/>
      <c r="B70" s="39" t="s">
        <v>94</v>
      </c>
      <c r="C70" s="35">
        <v>1732.1</v>
      </c>
    </row>
    <row r="71" spans="1:3" s="36" customFormat="1" ht="12.75">
      <c r="A71" s="40"/>
      <c r="B71" s="39" t="s">
        <v>95</v>
      </c>
      <c r="C71" s="35">
        <v>0</v>
      </c>
    </row>
    <row r="72" spans="1:3" s="36" customFormat="1" ht="12.75">
      <c r="A72" s="40"/>
      <c r="B72" s="39" t="s">
        <v>96</v>
      </c>
      <c r="C72" s="35">
        <v>122.86</v>
      </c>
    </row>
    <row r="73" spans="1:3" s="36" customFormat="1" ht="12.75">
      <c r="A73" s="39"/>
      <c r="B73" s="39" t="s">
        <v>97</v>
      </c>
      <c r="C73" s="35">
        <v>590.72</v>
      </c>
    </row>
    <row r="74" spans="1:3" s="36" customFormat="1" ht="12.75">
      <c r="A74" s="40"/>
      <c r="B74" s="39" t="s">
        <v>98</v>
      </c>
      <c r="C74" s="35">
        <v>66.15</v>
      </c>
    </row>
    <row r="75" spans="1:3" s="36" customFormat="1" ht="12.75">
      <c r="A75" s="40"/>
      <c r="B75" s="39" t="s">
        <v>99</v>
      </c>
      <c r="C75" s="35">
        <v>990.63</v>
      </c>
    </row>
    <row r="76" spans="1:3" s="36" customFormat="1" ht="12.75">
      <c r="A76" s="40"/>
      <c r="B76" s="39" t="s">
        <v>100</v>
      </c>
      <c r="C76" s="35">
        <v>890.46</v>
      </c>
    </row>
    <row r="77" spans="1:3" s="36" customFormat="1" ht="12.75">
      <c r="A77" s="40"/>
      <c r="B77" s="39" t="s">
        <v>101</v>
      </c>
      <c r="C77" s="35">
        <v>1181.44</v>
      </c>
    </row>
    <row r="78" spans="1:3" s="36" customFormat="1" ht="12.75">
      <c r="A78" s="40"/>
      <c r="B78" s="39" t="s">
        <v>102</v>
      </c>
      <c r="C78" s="35">
        <v>370.31</v>
      </c>
    </row>
    <row r="79" spans="1:3" s="36" customFormat="1" ht="26.25">
      <c r="A79" s="40"/>
      <c r="B79" s="39" t="s">
        <v>103</v>
      </c>
      <c r="C79" s="35">
        <v>1231.05</v>
      </c>
    </row>
    <row r="80" spans="1:3" s="36" customFormat="1" ht="12.75">
      <c r="A80" s="40"/>
      <c r="B80" s="41" t="s">
        <v>104</v>
      </c>
      <c r="C80" s="35">
        <v>0</v>
      </c>
    </row>
    <row r="81" spans="1:3" s="36" customFormat="1" ht="12.75">
      <c r="A81" s="40" t="s">
        <v>105</v>
      </c>
      <c r="B81" s="39" t="s">
        <v>106</v>
      </c>
      <c r="C81" s="35">
        <v>2628.72</v>
      </c>
    </row>
    <row r="82" spans="1:3" s="36" customFormat="1" ht="12.75">
      <c r="A82" s="40" t="s">
        <v>107</v>
      </c>
      <c r="B82" s="39" t="s">
        <v>108</v>
      </c>
      <c r="C82" s="35">
        <v>430.74</v>
      </c>
    </row>
    <row r="83" spans="1:3" s="36" customFormat="1" ht="12.75">
      <c r="A83" s="40" t="s">
        <v>109</v>
      </c>
      <c r="B83" s="39" t="s">
        <v>110</v>
      </c>
      <c r="C83" s="35">
        <v>214.25</v>
      </c>
    </row>
    <row r="84" spans="1:3" s="36" customFormat="1" ht="12.75">
      <c r="A84" s="40" t="s">
        <v>0</v>
      </c>
      <c r="B84" s="39" t="s">
        <v>111</v>
      </c>
      <c r="C84" s="35">
        <v>8.00838</v>
      </c>
    </row>
    <row r="85" spans="1:3" s="36" customFormat="1" ht="26.25">
      <c r="A85" s="39"/>
      <c r="B85" s="38" t="s">
        <v>112</v>
      </c>
      <c r="C85" s="35">
        <v>1213.2</v>
      </c>
    </row>
    <row r="86" spans="1:3" s="36" customFormat="1" ht="12.75">
      <c r="A86" s="40" t="s">
        <v>105</v>
      </c>
      <c r="B86" s="42" t="s">
        <v>113</v>
      </c>
      <c r="C86" s="35">
        <v>273.405</v>
      </c>
    </row>
    <row r="87" spans="1:3" s="36" customFormat="1" ht="12.75">
      <c r="A87" s="40" t="s">
        <v>107</v>
      </c>
      <c r="B87" s="42" t="s">
        <v>114</v>
      </c>
      <c r="C87" s="35">
        <v>79</v>
      </c>
    </row>
    <row r="88" spans="1:3" s="36" customFormat="1" ht="12.75">
      <c r="A88" s="39"/>
      <c r="B88" s="39" t="s">
        <v>115</v>
      </c>
      <c r="C88" s="35">
        <v>362.24</v>
      </c>
    </row>
    <row r="89" spans="1:3" s="36" customFormat="1" ht="12.75">
      <c r="A89" s="37"/>
      <c r="B89" s="39" t="s">
        <v>116</v>
      </c>
      <c r="C89" s="35">
        <v>215.37</v>
      </c>
    </row>
    <row r="90" spans="1:3" s="36" customFormat="1" ht="12.75">
      <c r="A90" s="37"/>
      <c r="B90" s="39" t="s">
        <v>117</v>
      </c>
      <c r="C90" s="35">
        <v>215.37</v>
      </c>
    </row>
    <row r="91" spans="1:3" s="36" customFormat="1" ht="12.75">
      <c r="A91" s="37"/>
      <c r="B91" s="39" t="s">
        <v>97</v>
      </c>
      <c r="C91" s="35">
        <v>590.72</v>
      </c>
    </row>
    <row r="92" spans="1:3" s="36" customFormat="1" ht="12.75">
      <c r="A92" s="37"/>
      <c r="B92" s="39" t="s">
        <v>118</v>
      </c>
      <c r="C92" s="35">
        <v>234.99</v>
      </c>
    </row>
    <row r="93" spans="1:3" s="36" customFormat="1" ht="12.75">
      <c r="A93" s="37"/>
      <c r="B93" s="39" t="s">
        <v>119</v>
      </c>
      <c r="C93" s="35">
        <v>220.43</v>
      </c>
    </row>
    <row r="94" spans="1:3" s="36" customFormat="1" ht="26.25">
      <c r="A94" s="37"/>
      <c r="B94" s="39" t="s">
        <v>120</v>
      </c>
      <c r="C94" s="35">
        <v>600.72</v>
      </c>
    </row>
    <row r="95" spans="1:3" s="36" customFormat="1" ht="12.75">
      <c r="A95" s="37"/>
      <c r="B95" s="39" t="s">
        <v>121</v>
      </c>
      <c r="C95" s="35">
        <v>590.72</v>
      </c>
    </row>
    <row r="96" spans="1:3" s="36" customFormat="1" ht="12.75">
      <c r="A96" s="43"/>
      <c r="B96" s="44" t="s">
        <v>122</v>
      </c>
      <c r="C96" s="35">
        <v>0</v>
      </c>
    </row>
    <row r="97" spans="1:3" s="36" customFormat="1" ht="12.75">
      <c r="A97" s="45" t="s">
        <v>105</v>
      </c>
      <c r="B97" s="43" t="s">
        <v>123</v>
      </c>
      <c r="C97" s="35">
        <v>1460.4</v>
      </c>
    </row>
    <row r="98" spans="1:3" s="36" customFormat="1" ht="12.75">
      <c r="A98" s="45" t="s">
        <v>107</v>
      </c>
      <c r="B98" s="43" t="s">
        <v>124</v>
      </c>
      <c r="C98" s="35">
        <v>413.3</v>
      </c>
    </row>
    <row r="99" spans="1:3" s="36" customFormat="1" ht="12.75">
      <c r="A99" s="45" t="s">
        <v>109</v>
      </c>
      <c r="B99" s="43" t="s">
        <v>125</v>
      </c>
      <c r="C99" s="35">
        <v>215.37</v>
      </c>
    </row>
    <row r="100" spans="1:3" s="36" customFormat="1" ht="12.75">
      <c r="A100" s="45" t="s">
        <v>0</v>
      </c>
      <c r="B100" s="43" t="s">
        <v>126</v>
      </c>
      <c r="C100" s="35">
        <v>5.4052</v>
      </c>
    </row>
    <row r="101" spans="1:3" s="36" customFormat="1" ht="26.25">
      <c r="A101" s="37" t="s">
        <v>127</v>
      </c>
      <c r="B101" s="38" t="s">
        <v>128</v>
      </c>
      <c r="C101" s="35">
        <v>0</v>
      </c>
    </row>
    <row r="102" spans="1:3" s="36" customFormat="1" ht="12.75">
      <c r="A102" s="39"/>
      <c r="B102" s="41" t="s">
        <v>129</v>
      </c>
      <c r="C102" s="35">
        <v>0</v>
      </c>
    </row>
    <row r="103" spans="1:3" s="36" customFormat="1" ht="12.75">
      <c r="A103" s="40" t="s">
        <v>105</v>
      </c>
      <c r="B103" s="39" t="s">
        <v>130</v>
      </c>
      <c r="C103" s="35">
        <v>191.3</v>
      </c>
    </row>
    <row r="104" spans="1:3" s="36" customFormat="1" ht="12.75">
      <c r="A104" s="40" t="s">
        <v>107</v>
      </c>
      <c r="B104" s="39" t="s">
        <v>131</v>
      </c>
      <c r="C104" s="35">
        <v>203.74</v>
      </c>
    </row>
    <row r="105" spans="1:3" s="36" customFormat="1" ht="12.75">
      <c r="A105" s="40" t="s">
        <v>109</v>
      </c>
      <c r="B105" s="39" t="s">
        <v>132</v>
      </c>
      <c r="C105" s="35">
        <v>67.01</v>
      </c>
    </row>
    <row r="106" spans="1:3" s="36" customFormat="1" ht="12.75">
      <c r="A106" s="40" t="s">
        <v>0</v>
      </c>
      <c r="B106" s="39" t="s">
        <v>133</v>
      </c>
      <c r="C106" s="35">
        <v>342.19</v>
      </c>
    </row>
    <row r="107" spans="1:3" s="36" customFormat="1" ht="12.75">
      <c r="A107" s="40" t="s">
        <v>1</v>
      </c>
      <c r="B107" s="39" t="s">
        <v>134</v>
      </c>
      <c r="C107" s="35">
        <v>828.66</v>
      </c>
    </row>
    <row r="108" spans="1:3" s="36" customFormat="1" ht="12.75">
      <c r="A108" s="40"/>
      <c r="B108" s="39" t="s">
        <v>135</v>
      </c>
      <c r="C108" s="35">
        <v>122.86</v>
      </c>
    </row>
    <row r="109" spans="1:3" s="36" customFormat="1" ht="12.75">
      <c r="A109" s="40"/>
      <c r="B109" s="39" t="s">
        <v>136</v>
      </c>
      <c r="C109" s="35">
        <v>866.05</v>
      </c>
    </row>
    <row r="110" spans="1:3" s="36" customFormat="1" ht="12.75">
      <c r="A110" s="40"/>
      <c r="B110" s="39" t="s">
        <v>137</v>
      </c>
      <c r="C110" s="35">
        <v>122.86</v>
      </c>
    </row>
    <row r="111" spans="1:3" s="36" customFormat="1" ht="12.75">
      <c r="A111" s="39"/>
      <c r="B111" s="41" t="s">
        <v>138</v>
      </c>
      <c r="C111" s="35">
        <v>0</v>
      </c>
    </row>
    <row r="112" spans="1:3" s="36" customFormat="1" ht="12.75">
      <c r="A112" s="40" t="s">
        <v>105</v>
      </c>
      <c r="B112" s="39" t="s">
        <v>139</v>
      </c>
      <c r="C112" s="35">
        <v>194.285</v>
      </c>
    </row>
    <row r="113" spans="1:3" s="36" customFormat="1" ht="12.75">
      <c r="A113" s="40" t="s">
        <v>107</v>
      </c>
      <c r="B113" s="39" t="s">
        <v>140</v>
      </c>
      <c r="C113" s="35">
        <v>167.87</v>
      </c>
    </row>
    <row r="114" spans="1:3" s="36" customFormat="1" ht="12.75">
      <c r="A114" s="40" t="s">
        <v>109</v>
      </c>
      <c r="B114" s="39" t="s">
        <v>141</v>
      </c>
      <c r="C114" s="35">
        <v>369.82</v>
      </c>
    </row>
    <row r="115" spans="1:3" s="36" customFormat="1" ht="12.75">
      <c r="A115" s="37"/>
      <c r="B115" s="39" t="s">
        <v>142</v>
      </c>
      <c r="C115" s="35">
        <v>0</v>
      </c>
    </row>
    <row r="116" spans="1:3" s="36" customFormat="1" ht="12.75">
      <c r="A116" s="39"/>
      <c r="B116" s="39" t="s">
        <v>143</v>
      </c>
      <c r="C116" s="35">
        <v>0</v>
      </c>
    </row>
    <row r="117" spans="1:3" s="36" customFormat="1" ht="12.75">
      <c r="A117" s="39"/>
      <c r="B117" s="39" t="s">
        <v>134</v>
      </c>
      <c r="C117" s="35">
        <v>759.77</v>
      </c>
    </row>
    <row r="118" spans="1:3" s="36" customFormat="1" ht="12.75">
      <c r="A118" s="40"/>
      <c r="B118" s="39" t="s">
        <v>144</v>
      </c>
      <c r="C118" s="35">
        <v>298.92</v>
      </c>
    </row>
    <row r="119" spans="1:3" s="36" customFormat="1" ht="12.75">
      <c r="A119" s="40"/>
      <c r="B119" s="39" t="s">
        <v>145</v>
      </c>
      <c r="C119" s="35">
        <v>623.87</v>
      </c>
    </row>
    <row r="120" spans="1:3" s="36" customFormat="1" ht="12.75">
      <c r="A120" s="39"/>
      <c r="B120" s="41" t="s">
        <v>146</v>
      </c>
      <c r="C120" s="35">
        <v>0</v>
      </c>
    </row>
    <row r="121" spans="1:3" s="36" customFormat="1" ht="12.75">
      <c r="A121" s="40"/>
      <c r="B121" s="39" t="s">
        <v>147</v>
      </c>
      <c r="C121" s="35">
        <v>623.87</v>
      </c>
    </row>
    <row r="122" spans="1:3" s="36" customFormat="1" ht="12.75">
      <c r="A122" s="40"/>
      <c r="B122" s="41" t="s">
        <v>148</v>
      </c>
      <c r="C122" s="35">
        <v>0</v>
      </c>
    </row>
    <row r="123" spans="1:3" s="36" customFormat="1" ht="12.75">
      <c r="A123" s="40" t="s">
        <v>105</v>
      </c>
      <c r="B123" s="39" t="s">
        <v>139</v>
      </c>
      <c r="C123" s="35">
        <v>1165.71</v>
      </c>
    </row>
    <row r="124" spans="1:3" s="36" customFormat="1" ht="12.75">
      <c r="A124" s="40" t="s">
        <v>107</v>
      </c>
      <c r="B124" s="39" t="s">
        <v>149</v>
      </c>
      <c r="C124" s="35">
        <v>167.87</v>
      </c>
    </row>
    <row r="125" spans="1:3" s="36" customFormat="1" ht="12.75">
      <c r="A125" s="40" t="s">
        <v>109</v>
      </c>
      <c r="B125" s="39" t="s">
        <v>150</v>
      </c>
      <c r="C125" s="35">
        <v>300.04</v>
      </c>
    </row>
    <row r="126" spans="1:3" s="36" customFormat="1" ht="12.75">
      <c r="A126" s="40" t="s">
        <v>0</v>
      </c>
      <c r="B126" s="39" t="s">
        <v>151</v>
      </c>
      <c r="C126" s="35">
        <v>739.64</v>
      </c>
    </row>
    <row r="127" spans="1:3" s="36" customFormat="1" ht="12.75">
      <c r="A127" s="40"/>
      <c r="B127" s="46" t="s">
        <v>152</v>
      </c>
      <c r="C127" s="35">
        <v>130.22</v>
      </c>
    </row>
    <row r="128" spans="1:3" s="36" customFormat="1" ht="12.75">
      <c r="A128" s="40"/>
      <c r="B128" s="39" t="s">
        <v>153</v>
      </c>
      <c r="C128" s="35">
        <v>1287.5</v>
      </c>
    </row>
    <row r="129" spans="1:3" s="36" customFormat="1" ht="12.75">
      <c r="A129" s="39"/>
      <c r="B129" s="39" t="s">
        <v>154</v>
      </c>
      <c r="C129" s="35">
        <v>1993.14</v>
      </c>
    </row>
    <row r="130" spans="1:3" s="36" customFormat="1" ht="12.75">
      <c r="A130" s="39"/>
      <c r="B130" s="43" t="s">
        <v>155</v>
      </c>
      <c r="C130" s="35">
        <v>0</v>
      </c>
    </row>
    <row r="131" spans="1:3" s="36" customFormat="1" ht="12.75">
      <c r="A131" s="39"/>
      <c r="B131" s="43" t="s">
        <v>156</v>
      </c>
      <c r="C131" s="35">
        <v>878.37</v>
      </c>
    </row>
    <row r="132" spans="1:3" s="36" customFormat="1" ht="12.75">
      <c r="A132" s="39"/>
      <c r="B132" s="47" t="s">
        <v>157</v>
      </c>
      <c r="C132" s="35">
        <v>40.452</v>
      </c>
    </row>
    <row r="133" spans="1:3" s="36" customFormat="1" ht="12.75">
      <c r="A133" s="39"/>
      <c r="B133" s="39" t="s">
        <v>231</v>
      </c>
      <c r="C133" s="35">
        <v>0</v>
      </c>
    </row>
    <row r="134" spans="1:3" s="36" customFormat="1" ht="12.75">
      <c r="A134" s="39"/>
      <c r="B134" s="48" t="s">
        <v>158</v>
      </c>
      <c r="C134" s="35">
        <v>0</v>
      </c>
    </row>
    <row r="135" spans="1:3" s="36" customFormat="1" ht="12.75">
      <c r="A135" s="39"/>
      <c r="B135" s="43" t="s">
        <v>159</v>
      </c>
      <c r="C135" s="35">
        <v>1836.02</v>
      </c>
    </row>
    <row r="136" spans="1:3" s="36" customFormat="1" ht="12.75">
      <c r="A136" s="39"/>
      <c r="B136" s="47" t="s">
        <v>160</v>
      </c>
      <c r="C136" s="35">
        <v>40.452</v>
      </c>
    </row>
    <row r="137" spans="1:3" s="36" customFormat="1" ht="26.25">
      <c r="A137" s="39"/>
      <c r="B137" s="39" t="s">
        <v>161</v>
      </c>
      <c r="C137" s="35">
        <v>918.01</v>
      </c>
    </row>
    <row r="138" spans="1:3" s="36" customFormat="1" ht="12.75">
      <c r="A138" s="39"/>
      <c r="B138" s="43" t="s">
        <v>160</v>
      </c>
      <c r="C138" s="35">
        <v>20.226</v>
      </c>
    </row>
    <row r="139" spans="1:3" s="36" customFormat="1" ht="12.75">
      <c r="A139" s="37" t="s">
        <v>127</v>
      </c>
      <c r="B139" s="38" t="s">
        <v>162</v>
      </c>
      <c r="C139" s="35">
        <v>0</v>
      </c>
    </row>
    <row r="140" spans="1:3" s="36" customFormat="1" ht="12.75">
      <c r="A140" s="37"/>
      <c r="B140" s="48" t="s">
        <v>163</v>
      </c>
      <c r="C140" s="35">
        <v>0</v>
      </c>
    </row>
    <row r="141" spans="1:3" s="36" customFormat="1" ht="12.75">
      <c r="A141" s="37"/>
      <c r="B141" s="48" t="s">
        <v>164</v>
      </c>
      <c r="C141" s="35">
        <v>129.46</v>
      </c>
    </row>
    <row r="142" spans="1:3" s="36" customFormat="1" ht="26.25">
      <c r="A142" s="37"/>
      <c r="B142" s="48" t="s">
        <v>165</v>
      </c>
      <c r="C142" s="35">
        <v>1669.82</v>
      </c>
    </row>
    <row r="143" spans="1:3" s="36" customFormat="1" ht="12.75">
      <c r="A143" s="37"/>
      <c r="B143" s="48" t="s">
        <v>166</v>
      </c>
      <c r="C143" s="35">
        <v>82.07</v>
      </c>
    </row>
    <row r="144" spans="1:3" s="36" customFormat="1" ht="12.75">
      <c r="A144" s="37"/>
      <c r="B144" s="39" t="s">
        <v>167</v>
      </c>
      <c r="C144" s="35">
        <v>186.82380000000003</v>
      </c>
    </row>
    <row r="145" spans="1:3" s="36" customFormat="1" ht="12.75">
      <c r="A145" s="48"/>
      <c r="B145" s="48" t="s">
        <v>168</v>
      </c>
      <c r="C145" s="35">
        <v>358.19</v>
      </c>
    </row>
    <row r="146" spans="1:3" s="36" customFormat="1" ht="12.75">
      <c r="A146" s="48"/>
      <c r="B146" s="48" t="s">
        <v>169</v>
      </c>
      <c r="C146" s="35">
        <v>525.07125</v>
      </c>
    </row>
    <row r="147" spans="1:3" s="36" customFormat="1" ht="12.75">
      <c r="A147" s="48"/>
      <c r="B147" s="48" t="s">
        <v>170</v>
      </c>
      <c r="C147" s="35">
        <v>159.66</v>
      </c>
    </row>
    <row r="148" spans="1:3" s="36" customFormat="1" ht="12.75">
      <c r="A148" s="48"/>
      <c r="B148" s="48" t="s">
        <v>171</v>
      </c>
      <c r="C148" s="35">
        <v>517.32</v>
      </c>
    </row>
    <row r="149" spans="1:3" s="36" customFormat="1" ht="12.75">
      <c r="A149" s="48"/>
      <c r="B149" s="48" t="s">
        <v>172</v>
      </c>
      <c r="C149" s="35">
        <v>323.325</v>
      </c>
    </row>
    <row r="150" spans="1:3" s="36" customFormat="1" ht="12.75">
      <c r="A150" s="48"/>
      <c r="B150" s="48" t="s">
        <v>173</v>
      </c>
      <c r="C150" s="35">
        <v>0</v>
      </c>
    </row>
    <row r="151" spans="1:3" s="36" customFormat="1" ht="12.75">
      <c r="A151" s="48"/>
      <c r="B151" s="48" t="s">
        <v>174</v>
      </c>
      <c r="C151" s="35">
        <v>478.98</v>
      </c>
    </row>
    <row r="152" spans="1:3" s="36" customFormat="1" ht="12.75">
      <c r="A152" s="37"/>
      <c r="B152" s="39" t="s">
        <v>175</v>
      </c>
      <c r="C152" s="35">
        <v>0</v>
      </c>
    </row>
    <row r="153" spans="1:3" s="36" customFormat="1" ht="26.25">
      <c r="A153" s="37"/>
      <c r="B153" s="39" t="s">
        <v>176</v>
      </c>
      <c r="C153" s="35">
        <v>1708.7812499999998</v>
      </c>
    </row>
    <row r="154" spans="1:3" s="36" customFormat="1" ht="12.75">
      <c r="A154" s="37"/>
      <c r="B154" s="39" t="s">
        <v>177</v>
      </c>
      <c r="C154" s="35">
        <v>1477.26</v>
      </c>
    </row>
    <row r="155" spans="1:3" s="36" customFormat="1" ht="12.75">
      <c r="A155" s="37"/>
      <c r="B155" s="39" t="s">
        <v>178</v>
      </c>
      <c r="C155" s="35">
        <v>0</v>
      </c>
    </row>
    <row r="156" spans="1:3" s="36" customFormat="1" ht="26.25">
      <c r="A156" s="37"/>
      <c r="B156" s="39" t="s">
        <v>179</v>
      </c>
      <c r="C156" s="35">
        <v>2409.45</v>
      </c>
    </row>
    <row r="157" spans="1:3" s="36" customFormat="1" ht="12.75">
      <c r="A157" s="37"/>
      <c r="B157" s="39" t="s">
        <v>180</v>
      </c>
      <c r="C157" s="35">
        <v>164.14</v>
      </c>
    </row>
    <row r="158" spans="1:3" s="36" customFormat="1" ht="12.75">
      <c r="A158" s="37"/>
      <c r="B158" s="39" t="s">
        <v>181</v>
      </c>
      <c r="C158" s="35">
        <v>4056.5</v>
      </c>
    </row>
    <row r="159" spans="1:3" s="36" customFormat="1" ht="12.75">
      <c r="A159" s="37"/>
      <c r="B159" s="39" t="s">
        <v>182</v>
      </c>
      <c r="C159" s="35">
        <v>0</v>
      </c>
    </row>
    <row r="160" spans="1:3" s="36" customFormat="1" ht="12.75">
      <c r="A160" s="37"/>
      <c r="B160" s="39" t="s">
        <v>183</v>
      </c>
      <c r="C160" s="35">
        <v>1877.17</v>
      </c>
    </row>
    <row r="161" spans="1:3" s="36" customFormat="1" ht="12.75">
      <c r="A161" s="37"/>
      <c r="B161" s="39" t="s">
        <v>184</v>
      </c>
      <c r="C161" s="35">
        <v>1088.096</v>
      </c>
    </row>
    <row r="162" spans="1:3" s="36" customFormat="1" ht="12.75">
      <c r="A162" s="37"/>
      <c r="B162" s="39" t="s">
        <v>185</v>
      </c>
      <c r="C162" s="35">
        <v>5175.808</v>
      </c>
    </row>
    <row r="163" spans="1:3" s="36" customFormat="1" ht="26.25">
      <c r="A163" s="37"/>
      <c r="B163" s="39" t="s">
        <v>186</v>
      </c>
      <c r="C163" s="35">
        <v>3011.4</v>
      </c>
    </row>
    <row r="164" spans="1:3" s="36" customFormat="1" ht="12.75">
      <c r="A164" s="37"/>
      <c r="B164" s="39" t="s">
        <v>187</v>
      </c>
      <c r="C164" s="35">
        <v>205.85599999999997</v>
      </c>
    </row>
    <row r="165" spans="1:3" s="36" customFormat="1" ht="12.75">
      <c r="A165" s="37"/>
      <c r="B165" s="39" t="s">
        <v>188</v>
      </c>
      <c r="C165" s="35">
        <v>1164.8</v>
      </c>
    </row>
    <row r="166" spans="1:3" s="36" customFormat="1" ht="12.75">
      <c r="A166" s="37"/>
      <c r="B166" s="39" t="s">
        <v>189</v>
      </c>
      <c r="C166" s="35">
        <v>1941.9</v>
      </c>
    </row>
    <row r="167" spans="1:3" s="36" customFormat="1" ht="12.75">
      <c r="A167" s="37"/>
      <c r="B167" s="39" t="s">
        <v>190</v>
      </c>
      <c r="C167" s="35">
        <v>2690.832</v>
      </c>
    </row>
    <row r="168" spans="1:3" s="36" customFormat="1" ht="12.75">
      <c r="A168" s="40"/>
      <c r="B168" s="39" t="s">
        <v>191</v>
      </c>
      <c r="C168" s="35">
        <v>4602.5059</v>
      </c>
    </row>
    <row r="169" spans="1:3" s="36" customFormat="1" ht="12.75">
      <c r="A169" s="40"/>
      <c r="B169" s="39" t="s">
        <v>192</v>
      </c>
      <c r="C169" s="35">
        <v>477.3375</v>
      </c>
    </row>
    <row r="170" spans="1:3" s="36" customFormat="1" ht="12.75">
      <c r="A170" s="39"/>
      <c r="B170" s="49" t="s">
        <v>193</v>
      </c>
      <c r="C170" s="35">
        <v>258.92</v>
      </c>
    </row>
    <row r="171" spans="1:3" s="36" customFormat="1" ht="12.75">
      <c r="A171" s="39"/>
      <c r="B171" s="50" t="s">
        <v>194</v>
      </c>
      <c r="C171" s="35">
        <v>6964.47</v>
      </c>
    </row>
    <row r="172" spans="1:3" s="36" customFormat="1" ht="12.75">
      <c r="A172" s="37"/>
      <c r="B172" s="49" t="s">
        <v>195</v>
      </c>
      <c r="C172" s="35">
        <v>8153.6</v>
      </c>
    </row>
    <row r="173" spans="1:3" s="36" customFormat="1" ht="39">
      <c r="A173" s="37"/>
      <c r="B173" s="41" t="s">
        <v>196</v>
      </c>
      <c r="C173" s="35">
        <v>10159.74</v>
      </c>
    </row>
    <row r="174" spans="1:3" s="36" customFormat="1" ht="12.75">
      <c r="A174" s="37"/>
      <c r="B174" s="39" t="s">
        <v>197</v>
      </c>
      <c r="C174" s="35">
        <v>3748.54</v>
      </c>
    </row>
    <row r="175" spans="1:3" s="36" customFormat="1" ht="12.75">
      <c r="A175" s="37" t="s">
        <v>198</v>
      </c>
      <c r="B175" s="38" t="s">
        <v>199</v>
      </c>
      <c r="C175" s="35">
        <v>0</v>
      </c>
    </row>
    <row r="176" spans="1:3" s="36" customFormat="1" ht="12.75">
      <c r="A176" s="37"/>
      <c r="B176" s="39" t="s">
        <v>163</v>
      </c>
      <c r="C176" s="35">
        <v>0</v>
      </c>
    </row>
    <row r="177" spans="1:3" s="36" customFormat="1" ht="12.75">
      <c r="A177" s="37"/>
      <c r="B177" s="49" t="s">
        <v>164</v>
      </c>
      <c r="C177" s="35">
        <v>122.14</v>
      </c>
    </row>
    <row r="178" spans="1:3" s="36" customFormat="1" ht="26.25">
      <c r="A178" s="37"/>
      <c r="B178" s="49" t="s">
        <v>165</v>
      </c>
      <c r="C178" s="35">
        <v>1575.31</v>
      </c>
    </row>
    <row r="179" spans="1:3" s="36" customFormat="1" ht="12.75">
      <c r="A179" s="37"/>
      <c r="B179" s="39" t="s">
        <v>166</v>
      </c>
      <c r="C179" s="35">
        <v>77.43</v>
      </c>
    </row>
    <row r="180" spans="1:3" s="36" customFormat="1" ht="12.75">
      <c r="A180" s="40"/>
      <c r="B180" s="39" t="s">
        <v>167</v>
      </c>
      <c r="C180" s="35">
        <v>226.65420000000003</v>
      </c>
    </row>
    <row r="181" spans="1:3" s="36" customFormat="1" ht="12.75">
      <c r="A181" s="37"/>
      <c r="B181" s="39" t="s">
        <v>175</v>
      </c>
      <c r="C181" s="35">
        <v>0</v>
      </c>
    </row>
    <row r="182" spans="1:3" s="36" customFormat="1" ht="26.25">
      <c r="A182" s="37"/>
      <c r="B182" s="49" t="s">
        <v>176</v>
      </c>
      <c r="C182" s="35">
        <v>1708.7812499999998</v>
      </c>
    </row>
    <row r="183" spans="1:3" s="36" customFormat="1" ht="12.75">
      <c r="A183" s="37"/>
      <c r="B183" s="49" t="s">
        <v>177</v>
      </c>
      <c r="C183" s="35">
        <v>1065.78</v>
      </c>
    </row>
    <row r="184" spans="1:3" s="36" customFormat="1" ht="12.75">
      <c r="A184" s="37"/>
      <c r="B184" s="39" t="s">
        <v>178</v>
      </c>
      <c r="C184" s="35">
        <v>0</v>
      </c>
    </row>
    <row r="185" spans="1:3" s="36" customFormat="1" ht="26.25">
      <c r="A185" s="37"/>
      <c r="B185" s="39" t="s">
        <v>179</v>
      </c>
      <c r="C185" s="35">
        <v>2409.45</v>
      </c>
    </row>
    <row r="186" spans="1:3" s="36" customFormat="1" ht="12.75">
      <c r="A186" s="37"/>
      <c r="B186" s="39" t="s">
        <v>180</v>
      </c>
      <c r="C186" s="35">
        <v>129.46</v>
      </c>
    </row>
    <row r="187" spans="1:3" s="36" customFormat="1" ht="26.25">
      <c r="A187" s="37"/>
      <c r="B187" s="42" t="s">
        <v>200</v>
      </c>
      <c r="C187" s="35">
        <v>23922</v>
      </c>
    </row>
    <row r="188" spans="1:3" s="36" customFormat="1" ht="12.75">
      <c r="A188" s="37"/>
      <c r="B188" s="42" t="s">
        <v>201</v>
      </c>
      <c r="C188" s="35">
        <v>2512.22</v>
      </c>
    </row>
    <row r="189" spans="1:3" s="36" customFormat="1" ht="12.75">
      <c r="A189" s="37"/>
      <c r="B189" s="42" t="s">
        <v>202</v>
      </c>
      <c r="C189" s="35">
        <v>68.15480000000001</v>
      </c>
    </row>
    <row r="190" spans="1:3" s="36" customFormat="1" ht="26.25">
      <c r="A190" s="37"/>
      <c r="B190" s="42" t="s">
        <v>203</v>
      </c>
      <c r="C190" s="35">
        <v>0</v>
      </c>
    </row>
    <row r="191" spans="1:3" s="36" customFormat="1" ht="12.75">
      <c r="A191" s="43"/>
      <c r="B191" s="51" t="s">
        <v>204</v>
      </c>
      <c r="C191" s="35">
        <v>1641.4</v>
      </c>
    </row>
    <row r="192" spans="1:3" s="36" customFormat="1" ht="12.75">
      <c r="A192" s="43"/>
      <c r="B192" s="49" t="s">
        <v>205</v>
      </c>
      <c r="C192" s="35">
        <v>683.5125</v>
      </c>
    </row>
    <row r="193" spans="1:3" s="36" customFormat="1" ht="12.75">
      <c r="A193" s="43"/>
      <c r="B193" s="51" t="s">
        <v>206</v>
      </c>
      <c r="C193" s="35">
        <v>366.29</v>
      </c>
    </row>
    <row r="194" spans="1:3" s="36" customFormat="1" ht="12.75">
      <c r="A194" s="43"/>
      <c r="B194" s="51" t="s">
        <v>207</v>
      </c>
      <c r="C194" s="35">
        <v>64.575</v>
      </c>
    </row>
    <row r="195" spans="1:3" s="36" customFormat="1" ht="12.75">
      <c r="A195" s="43"/>
      <c r="B195" s="52" t="s">
        <v>208</v>
      </c>
      <c r="C195" s="35">
        <v>6236.19</v>
      </c>
    </row>
    <row r="196" spans="1:3" s="36" customFormat="1" ht="12.75">
      <c r="A196" s="45" t="s">
        <v>105</v>
      </c>
      <c r="B196" s="51" t="s">
        <v>209</v>
      </c>
      <c r="C196" s="35">
        <v>0</v>
      </c>
    </row>
    <row r="197" spans="1:3" s="36" customFormat="1" ht="12.75">
      <c r="A197" s="45" t="s">
        <v>107</v>
      </c>
      <c r="B197" s="51" t="s">
        <v>210</v>
      </c>
      <c r="C197" s="35">
        <v>0</v>
      </c>
    </row>
    <row r="198" spans="1:3" s="36" customFormat="1" ht="12.75">
      <c r="A198" s="45" t="s">
        <v>109</v>
      </c>
      <c r="B198" s="51" t="s">
        <v>211</v>
      </c>
      <c r="C198" s="35">
        <v>0</v>
      </c>
    </row>
    <row r="199" spans="1:3" s="36" customFormat="1" ht="12.75">
      <c r="A199" s="45" t="s">
        <v>0</v>
      </c>
      <c r="B199" s="51" t="s">
        <v>212</v>
      </c>
      <c r="C199" s="35">
        <v>0</v>
      </c>
    </row>
    <row r="200" spans="1:3" s="36" customFormat="1" ht="12.75">
      <c r="A200" s="43"/>
      <c r="B200" s="51" t="s">
        <v>213</v>
      </c>
      <c r="C200" s="35">
        <v>63.16695</v>
      </c>
    </row>
    <row r="201" spans="1:3" s="36" customFormat="1" ht="12.75">
      <c r="A201" s="43"/>
      <c r="B201" s="51" t="s">
        <v>214</v>
      </c>
      <c r="C201" s="35">
        <v>328.8</v>
      </c>
    </row>
    <row r="202" spans="1:3" s="36" customFormat="1" ht="12.75">
      <c r="A202" s="43"/>
      <c r="B202" s="51" t="s">
        <v>215</v>
      </c>
      <c r="C202" s="35">
        <v>358.19</v>
      </c>
    </row>
    <row r="203" spans="1:3" s="36" customFormat="1" ht="12.75">
      <c r="A203" s="43"/>
      <c r="B203" s="51" t="s">
        <v>216</v>
      </c>
      <c r="C203" s="35">
        <v>197.37</v>
      </c>
    </row>
    <row r="204" spans="1:3" s="36" customFormat="1" ht="12.75">
      <c r="A204" s="43"/>
      <c r="B204" s="43" t="s">
        <v>217</v>
      </c>
      <c r="C204" s="35">
        <v>50.916000000000004</v>
      </c>
    </row>
    <row r="205" spans="1:3" s="36" customFormat="1" ht="12.75">
      <c r="A205" s="43"/>
      <c r="B205" s="49" t="s">
        <v>218</v>
      </c>
      <c r="C205" s="35">
        <v>680.88</v>
      </c>
    </row>
    <row r="206" spans="1:3" s="36" customFormat="1" ht="26.25">
      <c r="A206" s="43"/>
      <c r="B206" s="49" t="s">
        <v>219</v>
      </c>
      <c r="C206" s="35">
        <v>2409.45</v>
      </c>
    </row>
    <row r="207" spans="1:3" s="36" customFormat="1" ht="12.75">
      <c r="A207" s="37"/>
      <c r="B207" s="49" t="s">
        <v>220</v>
      </c>
      <c r="C207" s="35">
        <v>54.09825000000001</v>
      </c>
    </row>
    <row r="208" spans="1:3" s="36" customFormat="1" ht="12.75">
      <c r="A208" s="37"/>
      <c r="B208" s="39" t="s">
        <v>221</v>
      </c>
      <c r="C208" s="35">
        <v>131.28</v>
      </c>
    </row>
    <row r="209" spans="1:3" s="36" customFormat="1" ht="12.75">
      <c r="A209" s="37"/>
      <c r="B209" s="39" t="s">
        <v>222</v>
      </c>
      <c r="C209" s="35">
        <v>19.2756</v>
      </c>
    </row>
    <row r="210" spans="1:3" s="36" customFormat="1" ht="12.75">
      <c r="A210" s="37"/>
      <c r="B210" s="39" t="s">
        <v>223</v>
      </c>
      <c r="C210" s="35">
        <v>955.92</v>
      </c>
    </row>
    <row r="211" spans="1:3" s="36" customFormat="1" ht="12.75">
      <c r="A211" s="37"/>
      <c r="B211" s="42" t="s">
        <v>234</v>
      </c>
      <c r="C211" s="35">
        <v>81000</v>
      </c>
    </row>
    <row r="212" spans="1:3" s="8" customFormat="1" ht="12.75">
      <c r="A212" s="53"/>
      <c r="B212" s="38" t="s">
        <v>224</v>
      </c>
      <c r="C212" s="18">
        <f>SUM(C67:C211)</f>
        <v>230221.97483000005</v>
      </c>
    </row>
    <row r="213" spans="1:3" s="8" customFormat="1" ht="13.5" thickBot="1">
      <c r="A213" s="5" t="s">
        <v>225</v>
      </c>
      <c r="B213" s="17" t="s">
        <v>226</v>
      </c>
      <c r="C213" s="64">
        <v>807997.3439999997</v>
      </c>
    </row>
    <row r="214" spans="1:3" s="8" customFormat="1" ht="13.5" thickBot="1">
      <c r="A214" s="54" t="s">
        <v>236</v>
      </c>
      <c r="B214" s="63" t="s">
        <v>227</v>
      </c>
      <c r="C214" s="66">
        <f>C19+C27+C39+C43+C50+C53+C54+C55+C63+C212+C213</f>
        <v>3686478.8336300002</v>
      </c>
    </row>
    <row r="215" spans="1:5" s="60" customFormat="1" ht="12.75">
      <c r="A215" s="65"/>
      <c r="B215" s="67" t="s">
        <v>237</v>
      </c>
      <c r="C215" s="68">
        <v>3703113.96</v>
      </c>
      <c r="E215" s="61"/>
    </row>
    <row r="216" spans="1:5" s="60" customFormat="1" ht="12.75">
      <c r="A216" s="77"/>
      <c r="B216" s="78" t="s">
        <v>239</v>
      </c>
      <c r="C216" s="71">
        <v>3681286.86</v>
      </c>
      <c r="E216" s="61"/>
    </row>
    <row r="217" spans="1:5" s="60" customFormat="1" ht="12.75">
      <c r="A217" s="69"/>
      <c r="B217" s="70" t="s">
        <v>238</v>
      </c>
      <c r="C217" s="71">
        <v>70257.8</v>
      </c>
      <c r="E217" s="61"/>
    </row>
    <row r="218" spans="1:5" s="60" customFormat="1" ht="12.75">
      <c r="A218" s="69"/>
      <c r="B218" s="70" t="s">
        <v>240</v>
      </c>
      <c r="C218" s="71">
        <v>64350.01</v>
      </c>
      <c r="E218" s="61"/>
    </row>
    <row r="219" spans="1:5" s="3" customFormat="1" ht="12.75">
      <c r="A219" s="72"/>
      <c r="B219" s="73" t="s">
        <v>233</v>
      </c>
      <c r="C219" s="74">
        <f>C215+C217-C214-C218</f>
        <v>22542.916369999533</v>
      </c>
      <c r="E219" s="62"/>
    </row>
    <row r="220" spans="1:3" s="8" customFormat="1" ht="12.75">
      <c r="A220" s="75"/>
      <c r="B220" s="73" t="s">
        <v>235</v>
      </c>
      <c r="C220" s="76">
        <f>C5+C219</f>
        <v>814726.1063699995</v>
      </c>
    </row>
    <row r="221" spans="2:3" s="8" customFormat="1" ht="12.75">
      <c r="B221" s="56"/>
      <c r="C221" s="55"/>
    </row>
    <row r="222" spans="2:3" s="8" customFormat="1" ht="12.75">
      <c r="B222" s="56"/>
      <c r="C222" s="55"/>
    </row>
    <row r="223" spans="2:3" s="8" customFormat="1" ht="12.75">
      <c r="B223" s="56"/>
      <c r="C223" s="55"/>
    </row>
    <row r="224" spans="2:3" s="8" customFormat="1" ht="12.75">
      <c r="B224" s="56"/>
      <c r="C224" s="55"/>
    </row>
    <row r="225" spans="2:3" s="8" customFormat="1" ht="12.75">
      <c r="B225" s="56"/>
      <c r="C225" s="55"/>
    </row>
    <row r="226" spans="1:3" s="8" customFormat="1" ht="12.75">
      <c r="A226" s="56"/>
      <c r="B226" s="56"/>
      <c r="C226" s="55"/>
    </row>
  </sheetData>
  <mergeCells count="4">
    <mergeCell ref="A1:B1"/>
    <mergeCell ref="A2:B2"/>
    <mergeCell ref="A3:B3"/>
    <mergeCell ref="A5:B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2019-01-15T08:52:43Z</dcterms:created>
  <dcterms:modified xsi:type="dcterms:W3CDTF">2019-03-20T01:25:39Z</dcterms:modified>
  <cp:category/>
  <cp:version/>
  <cp:contentType/>
  <cp:contentStatus/>
</cp:coreProperties>
</file>