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932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<sst xmlns="http://schemas.openxmlformats.org/spreadsheetml/2006/main" count="171" uniqueCount="167">
  <si>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</si>
  <si>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</si>
  <si>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</si>
  <si>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</si>
  <si>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</si>
  <si>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</si>
  <si>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</si>
  <si>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</si>
  <si>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</si>
  <si>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 xml:space="preserve"> 1.5</t>
  </si>
  <si>
    <t>Очистка кровли от мусора</t>
  </si>
  <si>
    <t xml:space="preserve"> 1.7.</t>
  </si>
  <si>
    <t>Очистка подъездного козырька от снега с перекидыванием в валы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</si>
  <si>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</si>
  <si>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</si>
  <si>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</si>
  <si>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</si>
  <si>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</si>
  <si>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</si>
  <si>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</si>
  <si>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 (319 чел.*0,11м3)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</si>
  <si>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</si>
  <si>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</si>
  <si>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</si>
  <si>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</si>
  <si>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</si>
  <si>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</si>
  <si>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</si>
  <si>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</si>
  <si>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</si>
  <si>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</si>
  <si>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</si>
  <si>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</si>
  <si>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</si>
  <si>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</si>
  <si>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</si>
  <si>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выше 2-х см</t>
  </si>
  <si>
    <t xml:space="preserve"> 2.6 </t>
  </si>
  <si>
    <t xml:space="preserve">Подметание снега до 2-х см 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</si>
  <si>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</si>
  <si>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</si>
  <si>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</si>
  <si>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</si>
  <si>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</si>
  <si>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</si>
  <si>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</si>
  <si>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</si>
  <si>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</si>
  <si>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</si>
  <si>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</si>
  <si>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</si>
  <si>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</si>
  <si>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</si>
  <si>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</si>
  <si>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</si>
  <si>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</si>
  <si>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</si>
  <si>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</si>
  <si>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</si>
  <si>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</si>
  <si>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</si>
  <si>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</si>
  <si>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</si>
  <si>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</si>
  <si>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</si>
  <si>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</si>
  <si>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</si>
  <si>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</si>
  <si>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</si>
  <si>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</si>
  <si>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</si>
  <si>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</si>
  <si>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</si>
  <si>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</si>
  <si>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</si>
  <si>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</si>
  <si>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</si>
  <si>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</si>
  <si>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</si>
  <si>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</si>
  <si>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</si>
  <si>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</si>
  <si>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</si>
  <si>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</si>
  <si>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</si>
  <si>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</si>
  <si>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работы)</t>
  </si>
  <si>
    <t>смена автомата 25 А (кв.80)</t>
  </si>
  <si>
    <t>замена плавкой вставки в ВРУ (ПН 100А)</t>
  </si>
  <si>
    <t>замена пакетного выключателяПВ 2*40 (кв.99)</t>
  </si>
  <si>
    <t>смена пакетного выключателя ПВ 2*40 (кв.57,78,83)</t>
  </si>
  <si>
    <t>а</t>
  </si>
  <si>
    <t>нетканный материал</t>
  </si>
  <si>
    <t>замена плавкой вставки в ВРУ 250А</t>
  </si>
  <si>
    <t>замена плавкой вставки в ВРУ 100А</t>
  </si>
  <si>
    <t>закрытие распредкоробки скрытой установки заглушкой РР Ду 110 (3п л/марш)</t>
  </si>
  <si>
    <t>замена светильников (1,5,9п) Луч</t>
  </si>
  <si>
    <t>замена патрона энергосберегающего (9п, 3эт)</t>
  </si>
  <si>
    <t xml:space="preserve">закрытие подвальных продухов </t>
  </si>
  <si>
    <t>установка дверной пружины (2п т.дв)</t>
  </si>
  <si>
    <t>смена остекления (9п т.дв)</t>
  </si>
  <si>
    <t>9.2.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</si>
  <si>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</si>
  <si>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 Ду 100 мм (1под)</t>
  </si>
  <si>
    <t xml:space="preserve">замена отвода Ду 15 мм на стояке ХВС (кв.14) </t>
  </si>
  <si>
    <t>сварочные работы кв.14</t>
  </si>
  <si>
    <t>замена участка стояка ГВС в перекрытии (кв.23,25):</t>
  </si>
  <si>
    <t>смена участка трубы Ду 32 мм</t>
  </si>
  <si>
    <t>б</t>
  </si>
  <si>
    <t>смена отвода крутозагнутого Ду 25 мм</t>
  </si>
  <si>
    <t>в</t>
  </si>
  <si>
    <t>сварочные работы</t>
  </si>
  <si>
    <t>замена сбросного вентиля Ду 15 мм тна стояке ГВС (кв.23)</t>
  </si>
  <si>
    <t>устранение свища на стояке ГВС (кв.29)</t>
  </si>
  <si>
    <t>смена прокладок сантехнических уплотняющих (кв.50,61)</t>
  </si>
  <si>
    <t>9.3</t>
  </si>
  <si>
    <t>Текущий ремонт конструк.элементов  (непредвиденные работы)</t>
  </si>
  <si>
    <t>изготовление поручня (9п 1 эт):</t>
  </si>
  <si>
    <t>изготовление поручня из трубы Ду 25 мм, металлич.листа 2мм с установкой  на анкерные болты</t>
  </si>
  <si>
    <t>косметический ремонт л/клетки 7 подъезда</t>
  </si>
  <si>
    <t>косметический ремонт л/клетки 1 подъезда</t>
  </si>
  <si>
    <t>косметический ремонт л/клетки 2 подъезда</t>
  </si>
  <si>
    <t>очистка парапета от снежных наносов толщ более 60 см (2/3пп)</t>
  </si>
  <si>
    <t>изготовление решеток</t>
  </si>
  <si>
    <t>косметический ремонт л/клетки 6 подъезда</t>
  </si>
  <si>
    <t>открытие подвальных продухов</t>
  </si>
  <si>
    <t>ремонт наружных швов промышленными  альпинистами (кв.52)</t>
  </si>
  <si>
    <t>косметический ремонт л/клетки 3 подъезда</t>
  </si>
  <si>
    <t>косметический ремонт л/клетки 4 подъезда</t>
  </si>
  <si>
    <t>косметический ремонт л/клетки 5 подъезда</t>
  </si>
  <si>
    <t>косметический ремонт л/клеток лоп.работы</t>
  </si>
  <si>
    <t>изготовление и установка поручня (5 п 1эт) из трубы Ду 25 мм</t>
  </si>
  <si>
    <t>ремонт лестничного ограждения 3п-укрепление балясин сваркой</t>
  </si>
  <si>
    <t>демонтаж  и монтаж металлической перегородки из листового металла толщ.5мм,металлического дверного блока из уголка 50*50*5мм с переноской</t>
  </si>
  <si>
    <t>утепление перекрытия в кв.92 со стороны подвала пенопластом толщ.5см</t>
  </si>
  <si>
    <t>ремонт межпанельных швов кв.40,89</t>
  </si>
  <si>
    <t>ремонт козырьков лоджии кв.40,89</t>
  </si>
  <si>
    <t>ремонт примыкания балкона кв.40,89</t>
  </si>
  <si>
    <t>закрытие дверей выходов на чердак и кровлю (1-10пп)</t>
  </si>
  <si>
    <t>герметизация трещин кровли  мастикой</t>
  </si>
  <si>
    <t>оштукатуривание стены цем-песч.р-ром толщ.1 см (2п,выход на кровлю)</t>
  </si>
  <si>
    <t>ремонт наплавляемой кровли в 1 слой</t>
  </si>
  <si>
    <t>ремонт мусорных контенеров (2,3,7пп) с навариванием металлического листа 2 мм</t>
  </si>
  <si>
    <t>замена ДВП доски объявления (10п)</t>
  </si>
  <si>
    <t>установка информационной доски (10п)</t>
  </si>
  <si>
    <t>установка сливных лотков б/у в местах протекания кровли (8,9п)</t>
  </si>
  <si>
    <t>изготовление и установка сливных лотков в местах протекания кровли (2п чердак)</t>
  </si>
  <si>
    <t>установка дверной ручки (7п,контейнерная)</t>
  </si>
  <si>
    <t>утепление межблочных швов (кв.1)</t>
  </si>
  <si>
    <t>установка стола (двор)</t>
  </si>
  <si>
    <t>установка гирлянды на елку во дворе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</si>
  <si>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</si>
  <si>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</si>
  <si>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</si>
  <si>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</si>
  <si>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с ремонтом  :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</si>
  <si>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</si>
  <si>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</si>
  <si>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</si>
  <si>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  вывоз и захоронение твердых бытовых отходов     </t>
  </si>
  <si>
    <t>Результат за 2018 год "+" -экономия "-" - перерасход</t>
  </si>
  <si>
    <t>МКД по ул.Парковая 44</t>
  </si>
  <si>
    <t>Результат накоплением "+" -экономия "-" - перерасход</t>
  </si>
  <si>
    <t>Текущий ремонт за 2018 год</t>
  </si>
  <si>
    <t>Начислено юр.лицам за 2018 год</t>
  </si>
  <si>
    <t xml:space="preserve">Итого начислено населению </t>
  </si>
  <si>
    <t>Итого оплачено населением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</si>
</sst>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" fontId="0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8" fillId="0" borderId="0" xfId="0" applyFont="1" applyAlignment="1">
      <alignment/>
    </xf>
    <xf numFmtId="2" fontId="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14" fontId="3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/>
    </xf>
    <xf numFmtId="2" fontId="4" fillId="0" borderId="1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/>
    </xf>
    <xf numFmtId="2" fontId="4" fillId="0" borderId="4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workbookViewId="0" topLeftCell="A112">
      <selection activeCell="G127" sqref="G127:H127"/>
    </sheetView>
  </sheetViews>
  <sheetFormatPr defaultColWidth="9.00390625" defaultRowHeight="12.75"/>
  <cols>
    <col min="1" max="1" width="5.00390625" style="53" customWidth="1"/>
    <col min="2" max="2" width="72.125" style="50" customWidth="1"/>
    <col min="3" max="3" width="19.00390625" style="50" customWidth="1"/>
    <col min="4" max="16384" width="9.125" style="50" customWidth="1"/>
  </cols>
  <sheetData>
    <row r="1" spans="1:3" s="7" customFormat="1" ht="12.75">
      <c r="A1" s="67" t="s">
        <v>156</v>
      </c>
      <c r="B1" s="67"/>
      <c r="C1" s="6"/>
    </row>
    <row r="2" spans="1:3" s="7" customFormat="1" ht="12.75" customHeight="1">
      <c r="A2" s="67" t="s">
        <v>157</v>
      </c>
      <c r="B2" s="67"/>
      <c r="C2" s="6"/>
    </row>
    <row r="3" spans="1:3" s="7" customFormat="1" ht="12.75">
      <c r="A3" s="67" t="s">
        <v>161</v>
      </c>
      <c r="B3" s="67"/>
      <c r="C3" s="6"/>
    </row>
    <row r="4" spans="1:3" s="7" customFormat="1" ht="12.75">
      <c r="A4" s="5"/>
      <c r="B4" s="5"/>
      <c r="C4" s="6"/>
    </row>
    <row r="5" spans="1:4" s="10" customFormat="1" ht="12.75">
      <c r="A5" s="8"/>
      <c r="B5" s="9" t="s">
        <v>158</v>
      </c>
      <c r="C5" s="62">
        <v>191469.69</v>
      </c>
      <c r="D5" s="63"/>
    </row>
    <row r="6" spans="1:3" s="14" customFormat="1" ht="12.75">
      <c r="A6" s="11"/>
      <c r="B6" s="12" t="s">
        <v>0</v>
      </c>
      <c r="C6" s="13"/>
    </row>
    <row r="7" spans="1:3" s="14" customFormat="1" ht="12.75">
      <c r="A7" s="15" t="s">
        <v>1</v>
      </c>
      <c r="B7" s="16" t="s">
        <v>2</v>
      </c>
      <c r="C7" s="17">
        <v>75402.588</v>
      </c>
    </row>
    <row r="8" spans="1:3" s="14" customFormat="1" ht="12.75">
      <c r="A8" s="18"/>
      <c r="B8" s="19" t="s">
        <v>3</v>
      </c>
      <c r="C8" s="17">
        <v>23384.592</v>
      </c>
    </row>
    <row r="9" spans="1:3" s="14" customFormat="1" ht="12.75">
      <c r="A9" s="18" t="s">
        <v>4</v>
      </c>
      <c r="B9" s="19" t="s">
        <v>5</v>
      </c>
      <c r="C9" s="17">
        <v>51264.864</v>
      </c>
    </row>
    <row r="10" spans="1:3" s="14" customFormat="1" ht="12.75">
      <c r="A10" s="18"/>
      <c r="B10" s="19" t="s">
        <v>6</v>
      </c>
      <c r="C10" s="17">
        <v>22647.996</v>
      </c>
    </row>
    <row r="11" spans="1:3" s="14" customFormat="1" ht="26.25">
      <c r="A11" s="18" t="s">
        <v>7</v>
      </c>
      <c r="B11" s="19" t="s">
        <v>8</v>
      </c>
      <c r="C11" s="17">
        <v>9250.374</v>
      </c>
    </row>
    <row r="12" spans="1:3" s="14" customFormat="1" ht="12.75">
      <c r="A12" s="18" t="s">
        <v>9</v>
      </c>
      <c r="B12" s="19" t="s">
        <v>159</v>
      </c>
      <c r="C12" s="17">
        <v>207045.53100000005</v>
      </c>
    </row>
    <row r="13" spans="1:3" s="14" customFormat="1" ht="12.75">
      <c r="A13" s="18"/>
      <c r="B13" s="60" t="s">
        <v>10</v>
      </c>
      <c r="C13" s="17">
        <v>1859.1408000000001</v>
      </c>
    </row>
    <row r="14" spans="1:3" s="14" customFormat="1" ht="12.75">
      <c r="A14" s="18" t="s">
        <v>11</v>
      </c>
      <c r="B14" s="20" t="s">
        <v>12</v>
      </c>
      <c r="C14" s="17">
        <v>5642.4</v>
      </c>
    </row>
    <row r="15" spans="1:3" s="22" customFormat="1" ht="12.75">
      <c r="A15" s="18"/>
      <c r="B15" s="21" t="s">
        <v>13</v>
      </c>
      <c r="C15" s="4">
        <f>SUM(C7:C14)</f>
        <v>396497.4858000001</v>
      </c>
    </row>
    <row r="16" spans="1:3" s="14" customFormat="1" ht="12.75">
      <c r="A16" s="23"/>
      <c r="B16" s="24" t="s">
        <v>14</v>
      </c>
      <c r="C16" s="17"/>
    </row>
    <row r="17" spans="1:3" s="14" customFormat="1" ht="12.75">
      <c r="A17" s="18" t="s">
        <v>15</v>
      </c>
      <c r="B17" s="19" t="s">
        <v>16</v>
      </c>
      <c r="C17" s="17">
        <v>12859.2</v>
      </c>
    </row>
    <row r="18" spans="1:3" s="14" customFormat="1" ht="12.75">
      <c r="A18" s="18" t="s">
        <v>17</v>
      </c>
      <c r="B18" s="19" t="s">
        <v>18</v>
      </c>
      <c r="C18" s="17">
        <v>27338.48</v>
      </c>
    </row>
    <row r="19" spans="1:3" s="14" customFormat="1" ht="12.75">
      <c r="A19" s="18" t="s">
        <v>19</v>
      </c>
      <c r="B19" s="19" t="s">
        <v>20</v>
      </c>
      <c r="C19" s="17">
        <v>51413.7228</v>
      </c>
    </row>
    <row r="20" spans="1:3" s="14" customFormat="1" ht="12.75">
      <c r="A20" s="18" t="s">
        <v>21</v>
      </c>
      <c r="B20" s="19" t="s">
        <v>22</v>
      </c>
      <c r="C20" s="17">
        <v>2008.8</v>
      </c>
    </row>
    <row r="21" spans="1:3" s="14" customFormat="1" ht="12.75">
      <c r="A21" s="18" t="s">
        <v>23</v>
      </c>
      <c r="B21" s="19" t="s">
        <v>24</v>
      </c>
      <c r="C21" s="17">
        <v>12200.625</v>
      </c>
    </row>
    <row r="22" spans="1:3" s="14" customFormat="1" ht="12.75">
      <c r="A22" s="18" t="s">
        <v>25</v>
      </c>
      <c r="B22" s="19" t="s">
        <v>26</v>
      </c>
      <c r="C22" s="17">
        <v>345.62</v>
      </c>
    </row>
    <row r="23" spans="1:3" s="22" customFormat="1" ht="12.75">
      <c r="A23" s="18"/>
      <c r="B23" s="21" t="s">
        <v>27</v>
      </c>
      <c r="C23" s="4">
        <f>SUM(C17:C22)</f>
        <v>106166.44780000001</v>
      </c>
    </row>
    <row r="24" spans="1:3" s="14" customFormat="1" ht="12.75">
      <c r="A24" s="26"/>
      <c r="B24" s="27" t="s">
        <v>28</v>
      </c>
      <c r="C24" s="17"/>
    </row>
    <row r="25" spans="1:3" s="14" customFormat="1" ht="12.75">
      <c r="A25" s="18" t="s">
        <v>15</v>
      </c>
      <c r="B25" s="19" t="s">
        <v>29</v>
      </c>
      <c r="C25" s="17">
        <v>6841.89</v>
      </c>
    </row>
    <row r="26" spans="1:3" s="14" customFormat="1" ht="12.75">
      <c r="A26" s="28" t="s">
        <v>17</v>
      </c>
      <c r="B26" s="19" t="s">
        <v>30</v>
      </c>
      <c r="C26" s="17">
        <v>13051.2</v>
      </c>
    </row>
    <row r="27" spans="1:3" s="14" customFormat="1" ht="12.75">
      <c r="A27" s="28" t="s">
        <v>31</v>
      </c>
      <c r="B27" s="19" t="s">
        <v>32</v>
      </c>
      <c r="C27" s="17">
        <v>2847.1632</v>
      </c>
    </row>
    <row r="28" spans="1:3" s="14" customFormat="1" ht="12.75">
      <c r="A28" s="28" t="s">
        <v>33</v>
      </c>
      <c r="B28" s="19" t="s">
        <v>34</v>
      </c>
      <c r="C28" s="17">
        <v>8319.24</v>
      </c>
    </row>
    <row r="29" spans="1:3" s="14" customFormat="1" ht="12.75">
      <c r="A29" s="28" t="s">
        <v>35</v>
      </c>
      <c r="B29" s="19" t="s">
        <v>36</v>
      </c>
      <c r="C29" s="17">
        <v>84247.104</v>
      </c>
    </row>
    <row r="30" spans="1:3" s="14" customFormat="1" ht="12.75">
      <c r="A30" s="28" t="s">
        <v>37</v>
      </c>
      <c r="B30" s="19" t="s">
        <v>38</v>
      </c>
      <c r="C30" s="17">
        <v>36957.456</v>
      </c>
    </row>
    <row r="31" spans="1:3" s="14" customFormat="1" ht="26.25">
      <c r="A31" s="15" t="s">
        <v>39</v>
      </c>
      <c r="B31" s="19" t="s">
        <v>40</v>
      </c>
      <c r="C31" s="17">
        <v>4444.242</v>
      </c>
    </row>
    <row r="32" spans="1:3" s="14" customFormat="1" ht="26.25">
      <c r="A32" s="15" t="s">
        <v>41</v>
      </c>
      <c r="B32" s="19" t="s">
        <v>42</v>
      </c>
      <c r="C32" s="17">
        <v>4537.44</v>
      </c>
    </row>
    <row r="33" spans="1:3" s="14" customFormat="1" ht="12.75">
      <c r="A33" s="15" t="s">
        <v>43</v>
      </c>
      <c r="B33" s="19" t="s">
        <v>44</v>
      </c>
      <c r="C33" s="17">
        <v>3375.9104</v>
      </c>
    </row>
    <row r="34" spans="1:3" s="22" customFormat="1" ht="12.75">
      <c r="A34" s="18"/>
      <c r="B34" s="21" t="s">
        <v>45</v>
      </c>
      <c r="C34" s="4">
        <f>SUM(C25:C33)</f>
        <v>164621.6456</v>
      </c>
    </row>
    <row r="35" spans="1:3" s="14" customFormat="1" ht="12.75">
      <c r="A35" s="26"/>
      <c r="B35" s="27" t="s">
        <v>46</v>
      </c>
      <c r="C35" s="17"/>
    </row>
    <row r="36" spans="1:3" s="14" customFormat="1" ht="26.25">
      <c r="A36" s="18" t="s">
        <v>47</v>
      </c>
      <c r="B36" s="19" t="s">
        <v>48</v>
      </c>
      <c r="C36" s="17">
        <v>87173.06400000001</v>
      </c>
    </row>
    <row r="37" spans="1:3" s="14" customFormat="1" ht="12.75">
      <c r="A37" s="15" t="s">
        <v>49</v>
      </c>
      <c r="B37" s="19" t="s">
        <v>50</v>
      </c>
      <c r="C37" s="17">
        <v>2568.82</v>
      </c>
    </row>
    <row r="38" spans="1:3" s="22" customFormat="1" ht="12.75">
      <c r="A38" s="18"/>
      <c r="B38" s="21" t="s">
        <v>45</v>
      </c>
      <c r="C38" s="4">
        <f>SUM(C36:C37)</f>
        <v>89741.88400000002</v>
      </c>
    </row>
    <row r="39" spans="1:3" s="14" customFormat="1" ht="12.75">
      <c r="A39" s="26"/>
      <c r="B39" s="27" t="s">
        <v>51</v>
      </c>
      <c r="C39" s="17"/>
    </row>
    <row r="40" spans="1:3" s="14" customFormat="1" ht="26.25">
      <c r="A40" s="18" t="s">
        <v>52</v>
      </c>
      <c r="B40" s="19" t="s">
        <v>53</v>
      </c>
      <c r="C40" s="17">
        <v>8730.051000000001</v>
      </c>
    </row>
    <row r="41" spans="1:3" s="14" customFormat="1" ht="26.25">
      <c r="A41" s="15" t="s">
        <v>54</v>
      </c>
      <c r="B41" s="19" t="s">
        <v>55</v>
      </c>
      <c r="C41" s="17">
        <v>33645.744000000006</v>
      </c>
    </row>
    <row r="42" spans="1:3" s="14" customFormat="1" ht="26.25">
      <c r="A42" s="15" t="s">
        <v>56</v>
      </c>
      <c r="B42" s="19" t="s">
        <v>57</v>
      </c>
      <c r="C42" s="17">
        <v>25234.308000000005</v>
      </c>
    </row>
    <row r="43" spans="1:3" s="14" customFormat="1" ht="12.75">
      <c r="A43" s="15" t="s">
        <v>58</v>
      </c>
      <c r="B43" s="19" t="s">
        <v>59</v>
      </c>
      <c r="C43" s="17">
        <v>1135.75</v>
      </c>
    </row>
    <row r="44" spans="1:3" s="14" customFormat="1" ht="26.25">
      <c r="A44" s="15" t="s">
        <v>60</v>
      </c>
      <c r="B44" s="19" t="s">
        <v>61</v>
      </c>
      <c r="C44" s="17">
        <v>24342.185999999998</v>
      </c>
    </row>
    <row r="45" spans="1:3" s="22" customFormat="1" ht="12.75">
      <c r="A45" s="18"/>
      <c r="B45" s="21" t="s">
        <v>62</v>
      </c>
      <c r="C45" s="4">
        <f>SUM(C40:C44)</f>
        <v>93088.039</v>
      </c>
    </row>
    <row r="46" spans="1:3" s="22" customFormat="1" ht="26.25">
      <c r="A46" s="29" t="s">
        <v>63</v>
      </c>
      <c r="B46" s="21" t="s">
        <v>64</v>
      </c>
      <c r="C46" s="25">
        <v>65762.136</v>
      </c>
    </row>
    <row r="47" spans="1:3" s="22" customFormat="1" ht="12.75">
      <c r="A47" s="29" t="s">
        <v>65</v>
      </c>
      <c r="B47" s="21" t="s">
        <v>66</v>
      </c>
      <c r="C47" s="25">
        <v>16822.871999999996</v>
      </c>
    </row>
    <row r="48" spans="1:3" s="22" customFormat="1" ht="12.75">
      <c r="A48" s="29"/>
      <c r="B48" s="21" t="s">
        <v>67</v>
      </c>
      <c r="C48" s="4">
        <f>SUM(C46:C47)</f>
        <v>82585.008</v>
      </c>
    </row>
    <row r="49" spans="1:3" s="22" customFormat="1" ht="12.75">
      <c r="A49" s="29" t="s">
        <v>68</v>
      </c>
      <c r="B49" s="21" t="s">
        <v>69</v>
      </c>
      <c r="C49" s="4">
        <v>5417.1</v>
      </c>
    </row>
    <row r="50" spans="1:3" s="22" customFormat="1" ht="12.75">
      <c r="A50" s="29" t="s">
        <v>70</v>
      </c>
      <c r="B50" s="21" t="s">
        <v>71</v>
      </c>
      <c r="C50" s="4">
        <v>5167.9133999999995</v>
      </c>
    </row>
    <row r="51" spans="1:3" s="14" customFormat="1" ht="12.75">
      <c r="A51" s="30"/>
      <c r="B51" s="31" t="s">
        <v>72</v>
      </c>
      <c r="C51" s="17"/>
    </row>
    <row r="52" spans="1:3" s="14" customFormat="1" ht="12.75">
      <c r="A52" s="18" t="s">
        <v>73</v>
      </c>
      <c r="B52" s="19" t="s">
        <v>74</v>
      </c>
      <c r="C52" s="17">
        <v>2889.72</v>
      </c>
    </row>
    <row r="53" spans="1:3" s="14" customFormat="1" ht="12.75">
      <c r="A53" s="18" t="s">
        <v>75</v>
      </c>
      <c r="B53" s="19" t="s">
        <v>76</v>
      </c>
      <c r="C53" s="17">
        <v>5779.44</v>
      </c>
    </row>
    <row r="54" spans="1:3" s="14" customFormat="1" ht="26.25">
      <c r="A54" s="18" t="s">
        <v>77</v>
      </c>
      <c r="B54" s="19" t="s">
        <v>78</v>
      </c>
      <c r="C54" s="17">
        <v>2675.64</v>
      </c>
    </row>
    <row r="55" spans="1:3" s="14" customFormat="1" ht="26.25">
      <c r="A55" s="18" t="s">
        <v>79</v>
      </c>
      <c r="B55" s="19" t="s">
        <v>80</v>
      </c>
      <c r="C55" s="17">
        <v>5351.28</v>
      </c>
    </row>
    <row r="56" spans="1:3" s="14" customFormat="1" ht="26.25">
      <c r="A56" s="18" t="s">
        <v>81</v>
      </c>
      <c r="B56" s="19" t="s">
        <v>82</v>
      </c>
      <c r="C56" s="17">
        <v>16053.84</v>
      </c>
    </row>
    <row r="57" spans="1:3" s="22" customFormat="1" ht="12.75">
      <c r="A57" s="18"/>
      <c r="B57" s="21" t="s">
        <v>83</v>
      </c>
      <c r="C57" s="4">
        <f>SUM(C52:C56)</f>
        <v>32749.92</v>
      </c>
    </row>
    <row r="58" spans="1:3" s="35" customFormat="1" ht="12.75">
      <c r="A58" s="32"/>
      <c r="B58" s="33" t="s">
        <v>84</v>
      </c>
      <c r="C58" s="34"/>
    </row>
    <row r="59" spans="1:3" s="35" customFormat="1" ht="12.75">
      <c r="A59" s="36" t="s">
        <v>85</v>
      </c>
      <c r="B59" s="37" t="s">
        <v>86</v>
      </c>
      <c r="C59" s="34"/>
    </row>
    <row r="60" spans="1:3" s="35" customFormat="1" ht="12.75">
      <c r="A60" s="36"/>
      <c r="B60" s="38" t="s">
        <v>87</v>
      </c>
      <c r="C60" s="34">
        <v>207.96</v>
      </c>
    </row>
    <row r="61" spans="1:3" s="35" customFormat="1" ht="12.75">
      <c r="A61" s="36"/>
      <c r="B61" s="38" t="s">
        <v>88</v>
      </c>
      <c r="C61" s="34">
        <v>207.68</v>
      </c>
    </row>
    <row r="62" spans="1:3" s="35" customFormat="1" ht="12.75">
      <c r="A62" s="36"/>
      <c r="B62" s="38" t="s">
        <v>89</v>
      </c>
      <c r="C62" s="34">
        <v>557.28</v>
      </c>
    </row>
    <row r="63" spans="1:3" s="35" customFormat="1" ht="12.75">
      <c r="A63" s="39"/>
      <c r="B63" s="38" t="s">
        <v>90</v>
      </c>
      <c r="C63" s="34">
        <v>1772.16</v>
      </c>
    </row>
    <row r="64" spans="1:3" s="35" customFormat="1" ht="12.75">
      <c r="A64" s="39" t="s">
        <v>91</v>
      </c>
      <c r="B64" s="38" t="s">
        <v>92</v>
      </c>
      <c r="C64" s="34">
        <v>84.27</v>
      </c>
    </row>
    <row r="65" spans="1:3" s="35" customFormat="1" ht="12.75">
      <c r="A65" s="39"/>
      <c r="B65" s="38" t="s">
        <v>93</v>
      </c>
      <c r="C65" s="34">
        <v>110.07</v>
      </c>
    </row>
    <row r="66" spans="1:3" s="35" customFormat="1" ht="12.75">
      <c r="A66" s="39"/>
      <c r="B66" s="38" t="s">
        <v>94</v>
      </c>
      <c r="C66" s="34">
        <v>78.33</v>
      </c>
    </row>
    <row r="67" spans="1:3" s="35" customFormat="1" ht="12.75">
      <c r="A67" s="36"/>
      <c r="B67" s="38" t="s">
        <v>95</v>
      </c>
      <c r="C67" s="34">
        <v>177.34</v>
      </c>
    </row>
    <row r="68" spans="1:3" s="35" customFormat="1" ht="12.75">
      <c r="A68" s="39"/>
      <c r="B68" s="38" t="s">
        <v>96</v>
      </c>
      <c r="C68" s="34">
        <v>2100</v>
      </c>
    </row>
    <row r="69" spans="1:3" s="35" customFormat="1" ht="12.75">
      <c r="A69" s="39"/>
      <c r="B69" s="38" t="s">
        <v>97</v>
      </c>
      <c r="C69" s="34">
        <v>370.31</v>
      </c>
    </row>
    <row r="70" spans="1:3" s="35" customFormat="1" ht="12.75">
      <c r="A70" s="39"/>
      <c r="B70" s="41" t="s">
        <v>98</v>
      </c>
      <c r="C70" s="34">
        <v>2133.82</v>
      </c>
    </row>
    <row r="71" spans="1:3" s="35" customFormat="1" ht="12.75">
      <c r="A71" s="39"/>
      <c r="B71" s="42" t="s">
        <v>99</v>
      </c>
      <c r="C71" s="34">
        <v>366.29</v>
      </c>
    </row>
    <row r="72" spans="1:3" s="35" customFormat="1" ht="12.75">
      <c r="A72" s="39"/>
      <c r="B72" s="42" t="s">
        <v>100</v>
      </c>
      <c r="C72" s="34">
        <v>57.2805</v>
      </c>
    </row>
    <row r="73" spans="1:3" s="35" customFormat="1" ht="26.25">
      <c r="A73" s="36" t="s">
        <v>101</v>
      </c>
      <c r="B73" s="37" t="s">
        <v>102</v>
      </c>
      <c r="C73" s="34"/>
    </row>
    <row r="74" spans="1:3" s="35" customFormat="1" ht="25.5" customHeight="1">
      <c r="A74" s="36"/>
      <c r="B74" s="38" t="s">
        <v>103</v>
      </c>
      <c r="C74" s="34"/>
    </row>
    <row r="75" spans="1:3" s="35" customFormat="1" ht="12.75">
      <c r="A75" s="36"/>
      <c r="B75" s="38" t="s">
        <v>104</v>
      </c>
      <c r="C75" s="34">
        <v>551.02</v>
      </c>
    </row>
    <row r="76" spans="1:3" s="35" customFormat="1" ht="12.75">
      <c r="A76" s="36"/>
      <c r="B76" s="38" t="s">
        <v>105</v>
      </c>
      <c r="C76" s="34">
        <v>282</v>
      </c>
    </row>
    <row r="77" spans="1:3" s="35" customFormat="1" ht="12.75">
      <c r="A77" s="39"/>
      <c r="B77" s="40" t="s">
        <v>106</v>
      </c>
      <c r="C77" s="34"/>
    </row>
    <row r="78" spans="1:3" s="35" customFormat="1" ht="12.75">
      <c r="A78" s="39" t="s">
        <v>91</v>
      </c>
      <c r="B78" s="38" t="s">
        <v>107</v>
      </c>
      <c r="C78" s="34">
        <v>1171.944</v>
      </c>
    </row>
    <row r="79" spans="1:3" s="35" customFormat="1" ht="12.75">
      <c r="A79" s="39" t="s">
        <v>108</v>
      </c>
      <c r="B79" s="38" t="s">
        <v>109</v>
      </c>
      <c r="C79" s="34">
        <v>629.75</v>
      </c>
    </row>
    <row r="80" spans="1:3" s="35" customFormat="1" ht="12.75">
      <c r="A80" s="39" t="s">
        <v>110</v>
      </c>
      <c r="B80" s="38" t="s">
        <v>111</v>
      </c>
      <c r="C80" s="34">
        <v>1195.68</v>
      </c>
    </row>
    <row r="81" spans="1:3" s="35" customFormat="1" ht="12.75">
      <c r="A81" s="39"/>
      <c r="B81" s="38" t="s">
        <v>112</v>
      </c>
      <c r="C81" s="34">
        <v>918.01</v>
      </c>
    </row>
    <row r="82" spans="1:3" s="35" customFormat="1" ht="12.75">
      <c r="A82" s="36"/>
      <c r="B82" s="38" t="s">
        <v>113</v>
      </c>
      <c r="C82" s="34">
        <v>298.92</v>
      </c>
    </row>
    <row r="83" spans="1:3" s="35" customFormat="1" ht="12.75">
      <c r="A83" s="36"/>
      <c r="B83" s="38" t="s">
        <v>114</v>
      </c>
      <c r="C83" s="34">
        <v>520.88</v>
      </c>
    </row>
    <row r="84" spans="1:3" s="35" customFormat="1" ht="12.75">
      <c r="A84" s="44" t="s">
        <v>115</v>
      </c>
      <c r="B84" s="37" t="s">
        <v>116</v>
      </c>
      <c r="C84" s="34"/>
    </row>
    <row r="85" spans="1:3" s="35" customFormat="1" ht="12.75">
      <c r="A85" s="36"/>
      <c r="B85" s="40" t="s">
        <v>117</v>
      </c>
      <c r="C85" s="34"/>
    </row>
    <row r="86" spans="1:3" s="35" customFormat="1" ht="26.25">
      <c r="A86" s="36"/>
      <c r="B86" s="38" t="s">
        <v>118</v>
      </c>
      <c r="C86" s="34">
        <v>8432.600999999999</v>
      </c>
    </row>
    <row r="87" spans="1:3" s="35" customFormat="1" ht="12.75">
      <c r="A87" s="36"/>
      <c r="B87" s="40" t="s">
        <v>119</v>
      </c>
      <c r="C87" s="34">
        <v>62819.09</v>
      </c>
    </row>
    <row r="88" spans="1:3" s="35" customFormat="1" ht="12.75">
      <c r="A88" s="36"/>
      <c r="B88" s="40" t="s">
        <v>120</v>
      </c>
      <c r="C88" s="34">
        <v>51187.43</v>
      </c>
    </row>
    <row r="89" spans="1:3" s="35" customFormat="1" ht="12.75">
      <c r="A89" s="36"/>
      <c r="B89" s="40" t="s">
        <v>121</v>
      </c>
      <c r="C89" s="34">
        <v>51187.43</v>
      </c>
    </row>
    <row r="90" spans="1:3" s="35" customFormat="1" ht="12.75">
      <c r="A90" s="36"/>
      <c r="B90" s="38" t="s">
        <v>122</v>
      </c>
      <c r="C90" s="34">
        <v>117.55</v>
      </c>
    </row>
    <row r="91" spans="1:3" s="35" customFormat="1" ht="12.75">
      <c r="A91" s="36"/>
      <c r="B91" s="43" t="s">
        <v>123</v>
      </c>
      <c r="C91" s="34">
        <v>33501.53</v>
      </c>
    </row>
    <row r="92" spans="1:3" s="35" customFormat="1" ht="12.75">
      <c r="A92" s="36"/>
      <c r="B92" s="40" t="s">
        <v>124</v>
      </c>
      <c r="C92" s="34">
        <v>66885.56</v>
      </c>
    </row>
    <row r="93" spans="1:3" s="35" customFormat="1" ht="12.75">
      <c r="A93" s="36"/>
      <c r="B93" s="43" t="s">
        <v>125</v>
      </c>
      <c r="C93" s="34">
        <v>1539.46</v>
      </c>
    </row>
    <row r="94" spans="1:3" s="35" customFormat="1" ht="12.75">
      <c r="A94" s="36"/>
      <c r="B94" s="43" t="s">
        <v>126</v>
      </c>
      <c r="C94" s="34">
        <v>23036</v>
      </c>
    </row>
    <row r="95" spans="1:3" s="35" customFormat="1" ht="12.75">
      <c r="A95" s="36"/>
      <c r="B95" s="40" t="s">
        <v>127</v>
      </c>
      <c r="C95" s="34">
        <v>65268.66</v>
      </c>
    </row>
    <row r="96" spans="1:3" s="35" customFormat="1" ht="12.75">
      <c r="A96" s="36"/>
      <c r="B96" s="40" t="s">
        <v>128</v>
      </c>
      <c r="C96" s="34">
        <v>67087.76</v>
      </c>
    </row>
    <row r="97" spans="1:3" s="35" customFormat="1" ht="12.75">
      <c r="A97" s="36"/>
      <c r="B97" s="40" t="s">
        <v>129</v>
      </c>
      <c r="C97" s="34">
        <v>60283.31</v>
      </c>
    </row>
    <row r="98" spans="1:3" s="35" customFormat="1" ht="12.75">
      <c r="A98" s="36"/>
      <c r="B98" s="40" t="s">
        <v>130</v>
      </c>
      <c r="C98" s="34">
        <v>20262.05</v>
      </c>
    </row>
    <row r="99" spans="1:3" s="35" customFormat="1" ht="12.75">
      <c r="A99" s="36"/>
      <c r="B99" s="38" t="s">
        <v>131</v>
      </c>
      <c r="C99" s="34">
        <v>11848.761</v>
      </c>
    </row>
    <row r="100" spans="1:3" s="35" customFormat="1" ht="12.75">
      <c r="A100" s="36"/>
      <c r="B100" s="38" t="s">
        <v>132</v>
      </c>
      <c r="C100" s="34">
        <v>1195.68</v>
      </c>
    </row>
    <row r="101" spans="1:3" s="35" customFormat="1" ht="26.25">
      <c r="A101" s="36"/>
      <c r="B101" s="43" t="s">
        <v>133</v>
      </c>
      <c r="C101" s="34">
        <v>1696.73</v>
      </c>
    </row>
    <row r="102" spans="1:3" s="35" customFormat="1" ht="12.75">
      <c r="A102" s="36"/>
      <c r="B102" s="43" t="s">
        <v>134</v>
      </c>
      <c r="C102" s="34">
        <v>4998</v>
      </c>
    </row>
    <row r="103" spans="1:3" s="35" customFormat="1" ht="12.75">
      <c r="A103" s="36"/>
      <c r="B103" s="38" t="s">
        <v>135</v>
      </c>
      <c r="C103" s="34">
        <v>6646.8</v>
      </c>
    </row>
    <row r="104" spans="1:3" s="35" customFormat="1" ht="12.75">
      <c r="A104" s="36"/>
      <c r="B104" s="38" t="s">
        <v>136</v>
      </c>
      <c r="C104" s="34">
        <v>7895.6</v>
      </c>
    </row>
    <row r="105" spans="1:3" s="35" customFormat="1" ht="12.75">
      <c r="A105" s="36"/>
      <c r="B105" s="38" t="s">
        <v>137</v>
      </c>
      <c r="C105" s="34">
        <v>6111</v>
      </c>
    </row>
    <row r="106" spans="1:3" s="35" customFormat="1" ht="12.75">
      <c r="A106" s="36"/>
      <c r="B106" s="38" t="s">
        <v>138</v>
      </c>
      <c r="C106" s="34">
        <v>1184.2</v>
      </c>
    </row>
    <row r="107" spans="1:3" s="35" customFormat="1" ht="12.75">
      <c r="A107" s="36"/>
      <c r="B107" s="43" t="s">
        <v>139</v>
      </c>
      <c r="C107" s="34">
        <v>911.648</v>
      </c>
    </row>
    <row r="108" spans="1:3" s="35" customFormat="1" ht="12.75">
      <c r="A108" s="36"/>
      <c r="B108" s="43" t="s">
        <v>140</v>
      </c>
      <c r="C108" s="34">
        <v>1097.4</v>
      </c>
    </row>
    <row r="109" spans="1:3" s="35" customFormat="1" ht="12.75">
      <c r="A109" s="36"/>
      <c r="B109" s="43" t="s">
        <v>141</v>
      </c>
      <c r="C109" s="34">
        <v>8172.2368</v>
      </c>
    </row>
    <row r="110" spans="1:3" s="35" customFormat="1" ht="26.25">
      <c r="A110" s="36"/>
      <c r="B110" s="43" t="s">
        <v>142</v>
      </c>
      <c r="C110" s="34">
        <v>2584.95</v>
      </c>
    </row>
    <row r="111" spans="1:3" s="35" customFormat="1" ht="12.75">
      <c r="A111" s="36"/>
      <c r="B111" s="43" t="s">
        <v>143</v>
      </c>
      <c r="C111" s="34">
        <v>37.174</v>
      </c>
    </row>
    <row r="112" spans="1:3" s="35" customFormat="1" ht="12.75">
      <c r="A112" s="36"/>
      <c r="B112" s="37" t="s">
        <v>144</v>
      </c>
      <c r="C112" s="34">
        <v>70.54</v>
      </c>
    </row>
    <row r="113" spans="1:3" s="35" customFormat="1" ht="12.75">
      <c r="A113" s="36"/>
      <c r="B113" s="43" t="s">
        <v>145</v>
      </c>
      <c r="C113" s="34">
        <v>494.34</v>
      </c>
    </row>
    <row r="114" spans="1:3" s="35" customFormat="1" ht="26.25">
      <c r="A114" s="36"/>
      <c r="B114" s="43" t="s">
        <v>146</v>
      </c>
      <c r="C114" s="34">
        <v>546.67</v>
      </c>
    </row>
    <row r="115" spans="1:3" s="35" customFormat="1" ht="12.75">
      <c r="A115" s="36"/>
      <c r="B115" s="43" t="s">
        <v>147</v>
      </c>
      <c r="C115" s="34">
        <v>313.04</v>
      </c>
    </row>
    <row r="116" spans="1:3" s="35" customFormat="1" ht="12.75">
      <c r="A116" s="36"/>
      <c r="B116" s="43" t="s">
        <v>148</v>
      </c>
      <c r="C116" s="34">
        <v>3796.9</v>
      </c>
    </row>
    <row r="117" spans="1:3" s="35" customFormat="1" ht="12.75">
      <c r="A117" s="36"/>
      <c r="B117" s="43" t="s">
        <v>149</v>
      </c>
      <c r="C117" s="34">
        <v>419.49</v>
      </c>
    </row>
    <row r="118" spans="1:3" s="35" customFormat="1" ht="12.75">
      <c r="A118" s="36"/>
      <c r="B118" s="43" t="s">
        <v>150</v>
      </c>
      <c r="C118" s="34">
        <v>1500</v>
      </c>
    </row>
    <row r="119" spans="1:3" s="35" customFormat="1" ht="12.75">
      <c r="A119" s="45"/>
      <c r="B119" s="37" t="s">
        <v>151</v>
      </c>
      <c r="C119" s="59">
        <f>SUM(C60:C118)</f>
        <v>586920.5853000002</v>
      </c>
    </row>
    <row r="120" spans="1:3" s="22" customFormat="1" ht="13.5" thickBot="1">
      <c r="A120" s="46" t="s">
        <v>152</v>
      </c>
      <c r="B120" s="21" t="s">
        <v>153</v>
      </c>
      <c r="C120" s="73">
        <v>319634.56799999997</v>
      </c>
    </row>
    <row r="121" spans="1:3" s="22" customFormat="1" ht="13.5" thickBot="1">
      <c r="A121" s="47" t="s">
        <v>154</v>
      </c>
      <c r="B121" s="72" t="s">
        <v>155</v>
      </c>
      <c r="C121" s="75">
        <f>C15+C23+C34+C38+C45+C48+C49+C50+C57+C119+C120</f>
        <v>1882590.5969000002</v>
      </c>
    </row>
    <row r="122" spans="1:3" ht="12.75">
      <c r="A122" s="54"/>
      <c r="B122" s="55" t="s">
        <v>165</v>
      </c>
      <c r="C122" s="74">
        <v>1531392.16</v>
      </c>
    </row>
    <row r="123" spans="1:3" ht="12.75">
      <c r="A123" s="54"/>
      <c r="B123" s="70" t="s">
        <v>166</v>
      </c>
      <c r="C123" s="56">
        <v>1503364.81</v>
      </c>
    </row>
    <row r="124" spans="1:3" ht="12.75">
      <c r="A124" s="54"/>
      <c r="B124" s="61" t="s">
        <v>163</v>
      </c>
      <c r="C124" s="56">
        <v>177719.38</v>
      </c>
    </row>
    <row r="125" spans="1:3" ht="12.75">
      <c r="A125" s="54"/>
      <c r="B125" s="61" t="s">
        <v>164</v>
      </c>
      <c r="C125" s="56">
        <v>7931.82</v>
      </c>
    </row>
    <row r="126" spans="1:3" s="58" customFormat="1" ht="12.75">
      <c r="A126" s="65"/>
      <c r="B126" s="57" t="s">
        <v>160</v>
      </c>
      <c r="C126" s="71">
        <f>C122+C124+C125-C121</f>
        <v>-165547.23690000013</v>
      </c>
    </row>
    <row r="127" spans="1:3" s="22" customFormat="1" ht="12.75">
      <c r="A127" s="64"/>
      <c r="B127" s="57" t="s">
        <v>162</v>
      </c>
      <c r="C127" s="4">
        <f>C5+C126</f>
        <v>25922.453099999868</v>
      </c>
    </row>
    <row r="128" spans="1:2" s="22" customFormat="1" ht="12.75">
      <c r="A128" s="48"/>
      <c r="B128" s="48"/>
    </row>
    <row r="129" spans="1:2" s="22" customFormat="1" ht="12.75">
      <c r="A129" s="48"/>
      <c r="B129" s="48"/>
    </row>
    <row r="130" spans="1:2" s="22" customFormat="1" ht="12.75">
      <c r="A130" s="48"/>
      <c r="B130" s="48"/>
    </row>
    <row r="131" spans="1:2" s="22" customFormat="1" ht="12.75">
      <c r="A131" s="48"/>
      <c r="B131" s="48"/>
    </row>
    <row r="132" spans="1:2" s="22" customFormat="1" ht="12.75">
      <c r="A132" s="48"/>
      <c r="B132" s="48"/>
    </row>
    <row r="133" spans="1:2" ht="12.75">
      <c r="A133" s="49"/>
      <c r="B133" s="49"/>
    </row>
    <row r="134" spans="1:2" ht="12.75" customHeight="1">
      <c r="A134" s="66"/>
      <c r="B134" s="66"/>
    </row>
    <row r="135" spans="1:2" ht="25.5" customHeight="1">
      <c r="A135" s="68"/>
      <c r="B135" s="68"/>
    </row>
    <row r="136" spans="1:2" s="22" customFormat="1" ht="12.75" customHeight="1">
      <c r="A136" s="66"/>
      <c r="B136" s="66"/>
    </row>
    <row r="137" spans="1:2" s="1" customFormat="1" ht="12.75">
      <c r="A137" s="69"/>
      <c r="B137" s="69"/>
    </row>
    <row r="138" spans="1:2" s="1" customFormat="1" ht="13.5" customHeight="1">
      <c r="A138" s="66"/>
      <c r="B138" s="66"/>
    </row>
    <row r="139" spans="1:2" s="1" customFormat="1" ht="12.75">
      <c r="A139" s="66"/>
      <c r="B139" s="66"/>
    </row>
    <row r="140" spans="1:2" s="1" customFormat="1" ht="12.75">
      <c r="A140" s="66"/>
      <c r="B140" s="66"/>
    </row>
    <row r="141" spans="1:2" s="1" customFormat="1" ht="12.75">
      <c r="A141" s="66"/>
      <c r="B141" s="66"/>
    </row>
    <row r="142" spans="1:2" s="1" customFormat="1" ht="12.75">
      <c r="A142" s="66"/>
      <c r="B142" s="66"/>
    </row>
    <row r="143" spans="1:2" s="1" customFormat="1" ht="12.75">
      <c r="A143" s="66"/>
      <c r="B143" s="66"/>
    </row>
    <row r="144" spans="1:2" s="1" customFormat="1" ht="12.75">
      <c r="A144" s="66"/>
      <c r="B144" s="66"/>
    </row>
    <row r="145" spans="1:2" s="1" customFormat="1" ht="12.75">
      <c r="A145" s="66"/>
      <c r="B145" s="66"/>
    </row>
    <row r="146" spans="1:2" s="1" customFormat="1" ht="12.75">
      <c r="A146" s="66"/>
      <c r="B146" s="66"/>
    </row>
    <row r="147" spans="1:2" s="1" customFormat="1" ht="12.75" customHeight="1">
      <c r="A147" s="66"/>
      <c r="B147" s="66"/>
    </row>
    <row r="148" spans="1:2" s="1" customFormat="1" ht="12.75">
      <c r="A148" s="2"/>
      <c r="B148" s="3"/>
    </row>
    <row r="149" spans="1:2" s="1" customFormat="1" ht="12.75">
      <c r="A149" s="2"/>
      <c r="B149" s="3"/>
    </row>
    <row r="150" spans="1:2" ht="12.75">
      <c r="A150" s="51"/>
      <c r="B150" s="52"/>
    </row>
    <row r="151" spans="1:2" ht="12.75">
      <c r="A151" s="51"/>
      <c r="B151" s="52"/>
    </row>
    <row r="152" spans="1:2" ht="12.75">
      <c r="A152" s="51"/>
      <c r="B152" s="52"/>
    </row>
    <row r="153" spans="1:2" ht="12.75">
      <c r="A153" s="51"/>
      <c r="B153" s="52"/>
    </row>
  </sheetData>
  <mergeCells count="17">
    <mergeCell ref="A147:B147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4:B134"/>
    <mergeCell ref="A3:B3"/>
    <mergeCell ref="A1:B1"/>
    <mergeCell ref="A2:B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2019-01-22T01:33:55Z</dcterms:created>
  <dcterms:modified xsi:type="dcterms:W3CDTF">2019-02-14T06:34:07Z</dcterms:modified>
  <cp:category/>
  <cp:version/>
  <cp:contentType/>
  <cp:contentStatus/>
</cp:coreProperties>
</file>