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<sst xmlns="http://schemas.openxmlformats.org/spreadsheetml/2006/main" count="122" uniqueCount="119">
  <si>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 xml:space="preserve"> - выше 2-го этажа</t>
  </si>
  <si>
    <t xml:space="preserve">Уборка помещений мест общего пользования </t>
  </si>
  <si>
    <t xml:space="preserve"> 1.1</t>
  </si>
  <si>
    <t>Мытье лестничных площадок и маршей:</t>
  </si>
  <si>
    <t xml:space="preserve"> - нижних 2-х этажей</t>
  </si>
  <si>
    <t xml:space="preserve"> 1.2</t>
  </si>
  <si>
    <t>Влажное подметание площадок и маршей</t>
  </si>
  <si>
    <t xml:space="preserve"> 1.3</t>
  </si>
  <si>
    <t>Влажная протирка:</t>
  </si>
  <si>
    <t>стен</t>
  </si>
  <si>
    <t>дверей</t>
  </si>
  <si>
    <t>плафонов</t>
  </si>
  <si>
    <t>чердачных лестниц</t>
  </si>
  <si>
    <t>оконных решеток</t>
  </si>
  <si>
    <t>шкафов для электросчетчиков</t>
  </si>
  <si>
    <t>почтовых ящиков</t>
  </si>
  <si>
    <t>обметание пыли с потолков</t>
  </si>
  <si>
    <t>перил</t>
  </si>
  <si>
    <t>подоконников</t>
  </si>
  <si>
    <t>отопительных приборов</t>
  </si>
  <si>
    <t>Мытье окон</t>
  </si>
  <si>
    <t xml:space="preserve"> в труднодоступных местах</t>
  </si>
  <si>
    <t xml:space="preserve"> в легкодоступных местах</t>
  </si>
  <si>
    <t>Содержание помещений мест общего пользования</t>
  </si>
  <si>
    <t xml:space="preserve"> 2.1</t>
  </si>
  <si>
    <t xml:space="preserve"> Уборка придомовой территории , входящей в состав общего имущества</t>
  </si>
  <si>
    <t xml:space="preserve"> 3.1</t>
  </si>
  <si>
    <t>Подметание придомовой территории в летний период</t>
  </si>
  <si>
    <t>Уборка  газонов от листьев, сучьев, мусора</t>
  </si>
  <si>
    <t>Уборка  газонов от случайного мусора</t>
  </si>
  <si>
    <t>Очистка урн</t>
  </si>
  <si>
    <t>толщиной слоя до 2 см.</t>
  </si>
  <si>
    <t>толщиной слоя свыше 2 см.</t>
  </si>
  <si>
    <t>Посыпка территории противогололедными материалами (пешеходных дорожек, ступеней, спусков в подвал, крылец, входов и проездов вдоль бордюр на ширину 0,5 м.)</t>
  </si>
  <si>
    <t>Очистка территории от наледи и льда</t>
  </si>
  <si>
    <t>Механизированная уборка внутридомовых проездов</t>
  </si>
  <si>
    <t>Кошение газонов</t>
  </si>
  <si>
    <t xml:space="preserve">                                   Итого по п.3</t>
  </si>
  <si>
    <t>Подготовка многоквартирного дома к сезонной эксплуатации</t>
  </si>
  <si>
    <t xml:space="preserve"> 4.1</t>
  </si>
  <si>
    <t>Ремонт,регулировка, промывка, консервация, расконсервация, испытание системы центр. отопления</t>
  </si>
  <si>
    <t xml:space="preserve"> проведение технических осмотров и устранение незначительных неисправностей в системе отопления</t>
  </si>
  <si>
    <t xml:space="preserve">промывка трубопроводов системы центрального отопления </t>
  </si>
  <si>
    <t>испытание трубопроводов системы центрального отопления,рабочая проверка системы,окончательная проверка на прогрев отопительных приборов с регулировкой</t>
  </si>
  <si>
    <t>консервация системы отопления</t>
  </si>
  <si>
    <t>ликвидация воздушных пробок</t>
  </si>
  <si>
    <t>в стояке</t>
  </si>
  <si>
    <t>в радиаторном блоке</t>
  </si>
  <si>
    <t>замер температуры обратного теплоносителя</t>
  </si>
  <si>
    <t xml:space="preserve">смена вентиля </t>
  </si>
  <si>
    <t>регулировка и наладка системы отопления</t>
  </si>
  <si>
    <t xml:space="preserve"> 4.2</t>
  </si>
  <si>
    <t>Ремонт просевщей отмостки, ямочный ремонт внутридоворовых проездов</t>
  </si>
  <si>
    <t xml:space="preserve"> 4.3</t>
  </si>
  <si>
    <t>Замена разбитых стекол окон и дверей в помещениях общего пользования</t>
  </si>
  <si>
    <t>Проверка состояния и ремонт продухов в цоколях зданий</t>
  </si>
  <si>
    <t xml:space="preserve"> 4.4</t>
  </si>
  <si>
    <t>Ремонт и укрепление входных дверей, окон и слуховых окон</t>
  </si>
  <si>
    <t xml:space="preserve">                          Итого по п.4</t>
  </si>
  <si>
    <t>Проведение технических осмотров и мелкий ремонт</t>
  </si>
  <si>
    <t xml:space="preserve"> 5.1</t>
  </si>
  <si>
    <t>Проведение тех.осмотров и устранение незначительных неисправностей в системах водоснабжения,канализации, ливневой канализации</t>
  </si>
  <si>
    <t>чердаки</t>
  </si>
  <si>
    <t>подвалы</t>
  </si>
  <si>
    <t xml:space="preserve"> 5.2</t>
  </si>
  <si>
    <t>в домах с закрытой проводкой</t>
  </si>
  <si>
    <t>Замена ламп освещения подъездов</t>
  </si>
  <si>
    <t>Ершение канализационного выпуска</t>
  </si>
  <si>
    <t>Проверка и обслуживание коллективных приборов учета</t>
  </si>
  <si>
    <t>Дератизация</t>
  </si>
  <si>
    <t>Дезинсекция</t>
  </si>
  <si>
    <t>Вводные приборы учета тепла</t>
  </si>
  <si>
    <t xml:space="preserve"> 9.1.1</t>
  </si>
  <si>
    <t>визуальный осмотр и проверка наличия и нарушения пломб на ППР ,вычислителе датчиков</t>
  </si>
  <si>
    <t>проверка работоспособности запорной арматуры (герметичность потока воды) для отключения фильтров.Разборка фильтра.Очистка фильтра от накипи(отложений)</t>
  </si>
  <si>
    <t xml:space="preserve"> 9.1.2</t>
  </si>
  <si>
    <t>Проверка приборов</t>
  </si>
  <si>
    <t xml:space="preserve"> 9.1.3</t>
  </si>
  <si>
    <t>снятие показаний,обработка информации и занесение в компьютер,передача данных для расчета с организацией</t>
  </si>
  <si>
    <t xml:space="preserve"> 9.2</t>
  </si>
  <si>
    <t>Вводные приборы учета воды</t>
  </si>
  <si>
    <t xml:space="preserve"> 9.2.1</t>
  </si>
  <si>
    <t>Обслуживание приборов учета воды</t>
  </si>
  <si>
    <t xml:space="preserve">визуальный осмотр и проверка наличия и нарушения пломб на ППР </t>
  </si>
  <si>
    <t>проверка работоспособности и отсутствия несанкционированных врезок до водосчетчика</t>
  </si>
  <si>
    <t xml:space="preserve"> 9.2.2</t>
  </si>
  <si>
    <t xml:space="preserve"> 9.2.3</t>
  </si>
  <si>
    <t>снятие и запись показаний,обработка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</si>
  <si>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п.9</t>
  </si>
  <si>
    <t>Текущий ремонт (непредвиденные работы)</t>
  </si>
  <si>
    <t xml:space="preserve"> 10.1</t>
  </si>
  <si>
    <t>Текущий ремонт электрооборудования (непредвиденные работы)</t>
  </si>
  <si>
    <t xml:space="preserve">установка выключателя </t>
  </si>
  <si>
    <t>установка светодиодных светильников ЛУЧ</t>
  </si>
  <si>
    <t>замена ламп ДРЛ 250В</t>
  </si>
  <si>
    <t>смена ламп в светильниках освещения придомовой территории:</t>
  </si>
  <si>
    <t>а</t>
  </si>
  <si>
    <t>смена лампы ДР 250 В</t>
  </si>
  <si>
    <t>б</t>
  </si>
  <si>
    <t>смена лампы ФР 7Н</t>
  </si>
  <si>
    <t>замена лампы ДРЛ 250В в светильниках освещения придомовой территории</t>
  </si>
  <si>
    <t>Текущий ремонт систем водоснабжения и водоотведения (непредвиденные работы)</t>
  </si>
  <si>
    <t>замена вводных вентилей ХВС Ду 20 мм в подвале</t>
  </si>
  <si>
    <t>замена сантехнических уплотняющих прокладок в подвале</t>
  </si>
  <si>
    <t xml:space="preserve">                                    Итого по п.10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</si>
  <si>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</si>
  <si>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</si>
  <si>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</si>
  <si>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</si>
  <si>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ул.Шолохова 11</t>
  </si>
  <si>
    <t xml:space="preserve">Сбор,вывоз и захоронение твердых бытовых отходов </t>
  </si>
  <si>
    <t>Проведение технических осмотров и устранение незначительных неисправностей систем электроснабжения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</si>
  <si>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</si>
  <si>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</si>
  <si>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</si>
  <si>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</si>
  <si>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Аварийное обслуживание</t>
  </si>
  <si>
    <t>9.1.</t>
  </si>
  <si>
    <t>10.2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</si>
</sst>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4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2" fontId="4" fillId="0" borderId="5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16" fontId="3" fillId="0" borderId="1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16" fontId="3" fillId="0" borderId="6" xfId="0" applyNumberFormat="1" applyFont="1" applyFill="1" applyBorder="1" applyAlignment="1">
      <alignment horizontal="center" wrapText="1"/>
    </xf>
    <xf numFmtId="172" fontId="3" fillId="0" borderId="6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89">
      <selection activeCell="E99" sqref="E99:E100"/>
    </sheetView>
  </sheetViews>
  <sheetFormatPr defaultColWidth="9.00390625" defaultRowHeight="12.75"/>
  <cols>
    <col min="1" max="1" width="7.625" style="4" customWidth="1"/>
    <col min="2" max="2" width="67.125" style="4" customWidth="1"/>
    <col min="3" max="3" width="20.375" style="4" customWidth="1"/>
    <col min="4" max="5" width="9.125" style="4" customWidth="1"/>
    <col min="6" max="6" width="10.125" style="4" bestFit="1" customWidth="1"/>
    <col min="7" max="16384" width="9.125" style="4" customWidth="1"/>
  </cols>
  <sheetData>
    <row r="1" spans="1:4" s="22" customFormat="1" ht="12.75">
      <c r="A1" s="30" t="s">
        <v>106</v>
      </c>
      <c r="B1" s="30"/>
      <c r="C1" s="20"/>
      <c r="D1" s="21"/>
    </row>
    <row r="2" spans="1:4" s="22" customFormat="1" ht="12.75" customHeight="1">
      <c r="A2" s="30" t="s">
        <v>107</v>
      </c>
      <c r="B2" s="30"/>
      <c r="C2" s="20"/>
      <c r="D2" s="21"/>
    </row>
    <row r="3" spans="1:4" s="22" customFormat="1" ht="12.75">
      <c r="A3" s="30" t="s">
        <v>109</v>
      </c>
      <c r="B3" s="30"/>
      <c r="C3" s="20"/>
      <c r="D3" s="21"/>
    </row>
    <row r="4" spans="1:4" s="22" customFormat="1" ht="12.75">
      <c r="A4" s="19"/>
      <c r="B4" s="19"/>
      <c r="C4" s="20"/>
      <c r="D4" s="21"/>
    </row>
    <row r="5" spans="1:3" s="21" customFormat="1" ht="12.75">
      <c r="A5" s="29" t="s">
        <v>108</v>
      </c>
      <c r="B5" s="29"/>
      <c r="C5" s="31">
        <v>-4694.138500000001</v>
      </c>
    </row>
    <row r="6" spans="1:3" s="6" customFormat="1" ht="28.5" customHeight="1">
      <c r="A6" s="53">
        <v>1</v>
      </c>
      <c r="B6" s="9" t="s">
        <v>1</v>
      </c>
      <c r="C6" s="2"/>
    </row>
    <row r="7" spans="1:3" s="6" customFormat="1" ht="13.5" customHeight="1">
      <c r="A7" s="42" t="s">
        <v>2</v>
      </c>
      <c r="B7" s="2" t="s">
        <v>3</v>
      </c>
      <c r="C7" s="2"/>
    </row>
    <row r="8" spans="1:3" s="6" customFormat="1" ht="13.5" customHeight="1">
      <c r="A8" s="42"/>
      <c r="B8" s="2" t="s">
        <v>4</v>
      </c>
      <c r="C8" s="7">
        <v>8715.36</v>
      </c>
    </row>
    <row r="9" spans="1:3" s="6" customFormat="1" ht="13.5" customHeight="1">
      <c r="A9" s="42"/>
      <c r="B9" s="2" t="s">
        <v>0</v>
      </c>
      <c r="C9" s="7">
        <v>4781.12</v>
      </c>
    </row>
    <row r="10" spans="1:3" s="6" customFormat="1" ht="13.5" customHeight="1">
      <c r="A10" s="43" t="s">
        <v>5</v>
      </c>
      <c r="B10" s="2" t="s">
        <v>6</v>
      </c>
      <c r="C10" s="7">
        <v>0</v>
      </c>
    </row>
    <row r="11" spans="1:3" s="6" customFormat="1" ht="13.5" customHeight="1">
      <c r="A11" s="42"/>
      <c r="B11" s="2" t="s">
        <v>4</v>
      </c>
      <c r="C11" s="7">
        <v>14693.1</v>
      </c>
    </row>
    <row r="12" spans="1:3" s="6" customFormat="1" ht="13.5" customHeight="1">
      <c r="A12" s="42"/>
      <c r="B12" s="2" t="s">
        <v>0</v>
      </c>
      <c r="C12" s="7">
        <v>7451.74</v>
      </c>
    </row>
    <row r="13" spans="1:3" s="6" customFormat="1" ht="13.5" customHeight="1">
      <c r="A13" s="42" t="s">
        <v>7</v>
      </c>
      <c r="B13" s="2" t="s">
        <v>8</v>
      </c>
      <c r="C13" s="7">
        <v>0</v>
      </c>
    </row>
    <row r="14" spans="1:3" s="6" customFormat="1" ht="13.5" customHeight="1">
      <c r="A14" s="42"/>
      <c r="B14" s="2" t="s">
        <v>9</v>
      </c>
      <c r="C14" s="7">
        <v>728</v>
      </c>
    </row>
    <row r="15" spans="1:3" s="6" customFormat="1" ht="13.5" customHeight="1">
      <c r="A15" s="42"/>
      <c r="B15" s="2" t="s">
        <v>10</v>
      </c>
      <c r="C15" s="7">
        <v>35.784</v>
      </c>
    </row>
    <row r="16" spans="1:3" s="6" customFormat="1" ht="13.5" customHeight="1">
      <c r="A16" s="42"/>
      <c r="B16" s="2" t="s">
        <v>11</v>
      </c>
      <c r="C16" s="7">
        <v>36.18</v>
      </c>
    </row>
    <row r="17" spans="1:3" s="6" customFormat="1" ht="13.5" customHeight="1">
      <c r="A17" s="42"/>
      <c r="B17" s="2" t="s">
        <v>12</v>
      </c>
      <c r="C17" s="7">
        <v>3.76</v>
      </c>
    </row>
    <row r="18" spans="1:3" s="6" customFormat="1" ht="13.5" customHeight="1">
      <c r="A18" s="44"/>
      <c r="B18" s="2" t="s">
        <v>13</v>
      </c>
      <c r="C18" s="7">
        <v>54.8</v>
      </c>
    </row>
    <row r="19" spans="1:3" s="6" customFormat="1" ht="13.5" customHeight="1">
      <c r="A19" s="44"/>
      <c r="B19" s="2" t="s">
        <v>14</v>
      </c>
      <c r="C19" s="7">
        <v>25.34</v>
      </c>
    </row>
    <row r="20" spans="1:3" s="6" customFormat="1" ht="13.5" customHeight="1">
      <c r="A20" s="44"/>
      <c r="B20" s="2" t="s">
        <v>15</v>
      </c>
      <c r="C20" s="7">
        <v>5.4</v>
      </c>
    </row>
    <row r="21" spans="1:3" s="6" customFormat="1" ht="13.5" customHeight="1">
      <c r="A21" s="44"/>
      <c r="B21" s="2" t="s">
        <v>16</v>
      </c>
      <c r="C21" s="7">
        <v>344.38</v>
      </c>
    </row>
    <row r="22" spans="1:3" s="6" customFormat="1" ht="13.5" customHeight="1">
      <c r="A22" s="44"/>
      <c r="B22" s="2" t="s">
        <v>17</v>
      </c>
      <c r="C22" s="7">
        <v>50.7</v>
      </c>
    </row>
    <row r="23" spans="1:3" s="6" customFormat="1" ht="13.5" customHeight="1">
      <c r="A23" s="44"/>
      <c r="B23" s="2" t="s">
        <v>18</v>
      </c>
      <c r="C23" s="7">
        <v>0</v>
      </c>
    </row>
    <row r="24" spans="1:3" s="6" customFormat="1" ht="13.5" customHeight="1">
      <c r="A24" s="44"/>
      <c r="B24" s="2" t="s">
        <v>19</v>
      </c>
      <c r="C24" s="7">
        <v>40.078</v>
      </c>
    </row>
    <row r="25" spans="1:3" s="6" customFormat="1" ht="13.5" customHeight="1">
      <c r="A25" s="44"/>
      <c r="B25" s="2" t="s">
        <v>20</v>
      </c>
      <c r="C25" s="7">
        <v>0</v>
      </c>
    </row>
    <row r="26" spans="1:3" s="6" customFormat="1" ht="13.5" customHeight="1">
      <c r="A26" s="44"/>
      <c r="B26" s="2" t="s">
        <v>21</v>
      </c>
      <c r="C26" s="7">
        <v>318.3</v>
      </c>
    </row>
    <row r="27" spans="1:3" s="6" customFormat="1" ht="13.5" customHeight="1">
      <c r="A27" s="44"/>
      <c r="B27" s="2" t="s">
        <v>22</v>
      </c>
      <c r="C27" s="7">
        <v>33</v>
      </c>
    </row>
    <row r="28" spans="1:3" s="6" customFormat="1" ht="13.5" customHeight="1">
      <c r="A28" s="44"/>
      <c r="B28" s="2"/>
      <c r="C28" s="23">
        <f>SUM(C8:C27)</f>
        <v>37317.042</v>
      </c>
    </row>
    <row r="29" spans="1:3" s="6" customFormat="1" ht="13.5" customHeight="1">
      <c r="A29" s="45">
        <v>2</v>
      </c>
      <c r="B29" s="8" t="s">
        <v>23</v>
      </c>
      <c r="C29" s="7"/>
    </row>
    <row r="30" spans="1:3" s="6" customFormat="1" ht="24.75" customHeight="1">
      <c r="A30" s="44" t="s">
        <v>24</v>
      </c>
      <c r="B30" s="2" t="s">
        <v>110</v>
      </c>
      <c r="C30" s="7">
        <v>29036.498400000004</v>
      </c>
    </row>
    <row r="31" spans="1:3" s="6" customFormat="1" ht="13.5" customHeight="1">
      <c r="A31" s="44"/>
      <c r="B31" s="2"/>
      <c r="C31" s="23">
        <v>29036.498400000004</v>
      </c>
    </row>
    <row r="32" spans="1:3" s="6" customFormat="1" ht="30.75" customHeight="1">
      <c r="A32" s="45">
        <v>3</v>
      </c>
      <c r="B32" s="9" t="s">
        <v>25</v>
      </c>
      <c r="C32" s="7"/>
    </row>
    <row r="33" spans="1:3" s="6" customFormat="1" ht="13.5" customHeight="1">
      <c r="A33" s="44" t="s">
        <v>26</v>
      </c>
      <c r="B33" s="2" t="s">
        <v>27</v>
      </c>
      <c r="C33" s="7">
        <v>3634.6240000000003</v>
      </c>
    </row>
    <row r="34" spans="1:3" s="6" customFormat="1" ht="13.5" customHeight="1">
      <c r="A34" s="44"/>
      <c r="B34" s="2" t="s">
        <v>28</v>
      </c>
      <c r="C34" s="7">
        <v>1551.18</v>
      </c>
    </row>
    <row r="35" spans="1:3" s="6" customFormat="1" ht="13.5" customHeight="1">
      <c r="A35" s="44"/>
      <c r="B35" s="2" t="s">
        <v>29</v>
      </c>
      <c r="C35" s="7">
        <v>27.81</v>
      </c>
    </row>
    <row r="36" spans="1:3" s="6" customFormat="1" ht="24" customHeight="1">
      <c r="A36" s="44">
        <v>3.3</v>
      </c>
      <c r="B36" s="2" t="s">
        <v>30</v>
      </c>
      <c r="C36" s="7">
        <v>99.12</v>
      </c>
    </row>
    <row r="37" spans="1:3" s="6" customFormat="1" ht="27" customHeight="1">
      <c r="A37" s="44"/>
      <c r="B37" s="2" t="s">
        <v>31</v>
      </c>
      <c r="C37" s="7">
        <v>747.4</v>
      </c>
    </row>
    <row r="38" spans="1:3" s="6" customFormat="1" ht="27" customHeight="1">
      <c r="A38" s="44"/>
      <c r="B38" s="2" t="s">
        <v>32</v>
      </c>
      <c r="C38" s="7">
        <v>10220.24</v>
      </c>
    </row>
    <row r="39" spans="1:3" s="6" customFormat="1" ht="36" customHeight="1">
      <c r="A39" s="44">
        <v>3.5</v>
      </c>
      <c r="B39" s="2" t="s">
        <v>33</v>
      </c>
      <c r="C39" s="7">
        <v>51.15915000000001</v>
      </c>
    </row>
    <row r="40" spans="1:3" s="6" customFormat="1" ht="13.5" customHeight="1">
      <c r="A40" s="44">
        <v>3.6</v>
      </c>
      <c r="B40" s="2" t="s">
        <v>34</v>
      </c>
      <c r="C40" s="7">
        <v>516.688</v>
      </c>
    </row>
    <row r="41" spans="1:3" s="6" customFormat="1" ht="16.5" customHeight="1">
      <c r="A41" s="44">
        <v>3.7</v>
      </c>
      <c r="B41" s="2" t="s">
        <v>35</v>
      </c>
      <c r="C41" s="7">
        <v>400</v>
      </c>
    </row>
    <row r="42" spans="1:3" s="6" customFormat="1" ht="13.5" customHeight="1">
      <c r="A42" s="44">
        <v>3.8</v>
      </c>
      <c r="B42" s="2" t="s">
        <v>36</v>
      </c>
      <c r="C42" s="7">
        <v>395.52</v>
      </c>
    </row>
    <row r="43" spans="1:3" s="6" customFormat="1" ht="13.5" customHeight="1">
      <c r="A43" s="44"/>
      <c r="B43" s="9" t="s">
        <v>37</v>
      </c>
      <c r="C43" s="23">
        <f>SUM(C33:C42)</f>
        <v>17643.741149999998</v>
      </c>
    </row>
    <row r="44" spans="1:3" s="6" customFormat="1" ht="22.5" customHeight="1">
      <c r="A44" s="45">
        <v>4</v>
      </c>
      <c r="B44" s="9" t="s">
        <v>38</v>
      </c>
      <c r="C44" s="7"/>
    </row>
    <row r="45" spans="1:3" s="6" customFormat="1" ht="22.5" customHeight="1">
      <c r="A45" s="44" t="s">
        <v>39</v>
      </c>
      <c r="B45" s="2" t="s">
        <v>40</v>
      </c>
      <c r="C45" s="7">
        <v>0</v>
      </c>
    </row>
    <row r="46" spans="1:3" s="6" customFormat="1" ht="22.5" customHeight="1">
      <c r="A46" s="46"/>
      <c r="B46" s="2" t="s">
        <v>41</v>
      </c>
      <c r="C46" s="10">
        <v>2667.504</v>
      </c>
    </row>
    <row r="47" spans="1:3" s="6" customFormat="1" ht="22.5" customHeight="1">
      <c r="A47" s="46"/>
      <c r="B47" s="2" t="s">
        <v>42</v>
      </c>
      <c r="C47" s="7">
        <v>11969.1</v>
      </c>
    </row>
    <row r="48" spans="1:3" s="6" customFormat="1" ht="34.5" customHeight="1">
      <c r="A48" s="47"/>
      <c r="B48" s="2" t="s">
        <v>43</v>
      </c>
      <c r="C48" s="7">
        <v>7335.04</v>
      </c>
    </row>
    <row r="49" spans="1:3" s="6" customFormat="1" ht="15" customHeight="1">
      <c r="A49" s="44"/>
      <c r="B49" s="27" t="s">
        <v>44</v>
      </c>
      <c r="C49" s="7">
        <v>0</v>
      </c>
    </row>
    <row r="50" spans="1:3" s="6" customFormat="1" ht="21" customHeight="1">
      <c r="A50" s="44"/>
      <c r="B50" s="28"/>
      <c r="C50" s="7">
        <v>718.96</v>
      </c>
    </row>
    <row r="51" spans="1:3" s="6" customFormat="1" ht="12.75" customHeight="1">
      <c r="A51" s="44"/>
      <c r="B51" s="11" t="s">
        <v>45</v>
      </c>
      <c r="C51" s="7">
        <v>0</v>
      </c>
    </row>
    <row r="52" spans="1:3" s="6" customFormat="1" ht="14.25" customHeight="1">
      <c r="A52" s="44"/>
      <c r="B52" s="11" t="s">
        <v>46</v>
      </c>
      <c r="C52" s="7">
        <v>772.7</v>
      </c>
    </row>
    <row r="53" spans="1:3" s="6" customFormat="1" ht="12.75" customHeight="1">
      <c r="A53" s="44"/>
      <c r="B53" s="11" t="s">
        <v>47</v>
      </c>
      <c r="C53" s="7">
        <v>0</v>
      </c>
    </row>
    <row r="54" spans="1:3" s="6" customFormat="1" ht="13.5" customHeight="1">
      <c r="A54" s="44"/>
      <c r="B54" s="11" t="s">
        <v>48</v>
      </c>
      <c r="C54" s="7">
        <v>188.09</v>
      </c>
    </row>
    <row r="55" spans="1:3" s="6" customFormat="1" ht="13.5" customHeight="1">
      <c r="A55" s="44"/>
      <c r="B55" s="11" t="s">
        <v>49</v>
      </c>
      <c r="C55" s="7">
        <v>407.34</v>
      </c>
    </row>
    <row r="56" spans="1:3" s="6" customFormat="1" ht="13.5" customHeight="1">
      <c r="A56" s="47"/>
      <c r="B56" s="11" t="s">
        <v>50</v>
      </c>
      <c r="C56" s="7">
        <v>1075.07</v>
      </c>
    </row>
    <row r="57" spans="1:3" s="6" customFormat="1" ht="22.5" customHeight="1">
      <c r="A57" s="44" t="s">
        <v>51</v>
      </c>
      <c r="B57" s="2" t="s">
        <v>52</v>
      </c>
      <c r="C57" s="7">
        <v>0</v>
      </c>
    </row>
    <row r="58" spans="1:3" s="6" customFormat="1" ht="22.5" customHeight="1">
      <c r="A58" s="44" t="s">
        <v>53</v>
      </c>
      <c r="B58" s="2" t="s">
        <v>54</v>
      </c>
      <c r="C58" s="7">
        <v>0</v>
      </c>
    </row>
    <row r="59" spans="1:3" s="6" customFormat="1" ht="18" customHeight="1">
      <c r="A59" s="44">
        <v>4.4</v>
      </c>
      <c r="B59" s="2" t="s">
        <v>55</v>
      </c>
      <c r="C59" s="7">
        <v>0</v>
      </c>
    </row>
    <row r="60" spans="1:3" s="6" customFormat="1" ht="18" customHeight="1">
      <c r="A60" s="44" t="s">
        <v>56</v>
      </c>
      <c r="B60" s="2" t="s">
        <v>57</v>
      </c>
      <c r="C60" s="7">
        <v>0</v>
      </c>
    </row>
    <row r="61" spans="1:3" s="6" customFormat="1" ht="18" customHeight="1">
      <c r="A61" s="44"/>
      <c r="B61" s="9" t="s">
        <v>58</v>
      </c>
      <c r="C61" s="23">
        <f>SUM(C45:C60)</f>
        <v>25133.804</v>
      </c>
    </row>
    <row r="62" spans="1:3" s="6" customFormat="1" ht="18" customHeight="1">
      <c r="A62" s="45">
        <v>5</v>
      </c>
      <c r="B62" s="9" t="s">
        <v>59</v>
      </c>
      <c r="C62" s="7"/>
    </row>
    <row r="63" spans="1:3" s="6" customFormat="1" ht="24" customHeight="1">
      <c r="A63" s="44" t="s">
        <v>60</v>
      </c>
      <c r="B63" s="2" t="s">
        <v>61</v>
      </c>
      <c r="C63" s="10"/>
    </row>
    <row r="64" spans="1:3" s="6" customFormat="1" ht="24" customHeight="1">
      <c r="A64" s="44"/>
      <c r="B64" s="2" t="s">
        <v>62</v>
      </c>
      <c r="C64" s="7">
        <v>287.266</v>
      </c>
    </row>
    <row r="65" spans="1:3" s="6" customFormat="1" ht="24" customHeight="1">
      <c r="A65" s="44"/>
      <c r="B65" s="2" t="s">
        <v>63</v>
      </c>
      <c r="C65" s="7">
        <v>759.5769999999999</v>
      </c>
    </row>
    <row r="66" spans="1:3" s="6" customFormat="1" ht="24.75" customHeight="1">
      <c r="A66" s="44" t="s">
        <v>64</v>
      </c>
      <c r="B66" s="2" t="s">
        <v>111</v>
      </c>
      <c r="C66" s="7"/>
    </row>
    <row r="67" spans="1:3" s="6" customFormat="1" ht="25.5" customHeight="1">
      <c r="A67" s="44">
        <v>5.3</v>
      </c>
      <c r="B67" s="2" t="s">
        <v>65</v>
      </c>
      <c r="C67" s="7">
        <v>4002.1409999999996</v>
      </c>
    </row>
    <row r="68" spans="1:3" s="6" customFormat="1" ht="28.5" customHeight="1">
      <c r="A68" s="44">
        <v>5.5</v>
      </c>
      <c r="B68" s="2" t="s">
        <v>66</v>
      </c>
      <c r="C68" s="7">
        <v>820.82</v>
      </c>
    </row>
    <row r="69" spans="1:3" s="6" customFormat="1" ht="18" customHeight="1">
      <c r="A69" s="44">
        <v>5.6</v>
      </c>
      <c r="B69" s="12" t="s">
        <v>67</v>
      </c>
      <c r="C69" s="7">
        <v>3244.8</v>
      </c>
    </row>
    <row r="70" spans="1:3" s="6" customFormat="1" ht="18" customHeight="1">
      <c r="A70" s="44"/>
      <c r="B70" s="12"/>
      <c r="C70" s="23">
        <f>SUM(C64:C69)</f>
        <v>9114.604</v>
      </c>
    </row>
    <row r="71" spans="1:3" s="6" customFormat="1" ht="18" customHeight="1">
      <c r="A71" s="45">
        <v>6</v>
      </c>
      <c r="B71" s="9" t="s">
        <v>116</v>
      </c>
      <c r="C71" s="23">
        <v>7353.215999999999</v>
      </c>
    </row>
    <row r="72" spans="1:3" s="6" customFormat="1" ht="26.25" customHeight="1">
      <c r="A72" s="48">
        <v>7</v>
      </c>
      <c r="B72" s="8" t="s">
        <v>69</v>
      </c>
      <c r="C72" s="23">
        <v>652.1880000000001</v>
      </c>
    </row>
    <row r="73" spans="1:3" s="6" customFormat="1" ht="28.5" customHeight="1">
      <c r="A73" s="48">
        <v>8</v>
      </c>
      <c r="B73" s="8" t="s">
        <v>70</v>
      </c>
      <c r="C73" s="23">
        <v>345.4706</v>
      </c>
    </row>
    <row r="74" spans="1:3" s="6" customFormat="1" ht="23.25" customHeight="1">
      <c r="A74" s="45">
        <v>9</v>
      </c>
      <c r="B74" s="9" t="s">
        <v>68</v>
      </c>
      <c r="C74" s="7">
        <v>0</v>
      </c>
    </row>
    <row r="75" spans="1:3" s="6" customFormat="1" ht="18" customHeight="1">
      <c r="A75" s="44" t="s">
        <v>117</v>
      </c>
      <c r="B75" s="2" t="s">
        <v>71</v>
      </c>
      <c r="C75" s="7"/>
    </row>
    <row r="76" spans="1:3" s="6" customFormat="1" ht="38.25" customHeight="1">
      <c r="A76" s="44" t="s">
        <v>72</v>
      </c>
      <c r="B76" s="2" t="s">
        <v>73</v>
      </c>
      <c r="C76" s="7">
        <v>713.76</v>
      </c>
    </row>
    <row r="77" spans="1:3" s="6" customFormat="1" ht="51.75" customHeight="1">
      <c r="A77" s="44"/>
      <c r="B77" s="2" t="s">
        <v>74</v>
      </c>
      <c r="C77" s="7">
        <v>142.44</v>
      </c>
    </row>
    <row r="78" spans="1:3" s="6" customFormat="1" ht="18" customHeight="1">
      <c r="A78" s="44" t="s">
        <v>75</v>
      </c>
      <c r="B78" s="2" t="s">
        <v>76</v>
      </c>
      <c r="C78" s="7">
        <v>0</v>
      </c>
    </row>
    <row r="79" spans="1:3" s="6" customFormat="1" ht="34.5" customHeight="1">
      <c r="A79" s="44" t="s">
        <v>77</v>
      </c>
      <c r="B79" s="2" t="s">
        <v>78</v>
      </c>
      <c r="C79" s="7">
        <v>322.44</v>
      </c>
    </row>
    <row r="80" spans="1:3" ht="18" customHeight="1">
      <c r="A80" s="49" t="s">
        <v>79</v>
      </c>
      <c r="B80" s="13" t="s">
        <v>80</v>
      </c>
      <c r="C80" s="7">
        <v>0</v>
      </c>
    </row>
    <row r="81" spans="1:3" ht="18" customHeight="1">
      <c r="A81" s="49" t="s">
        <v>81</v>
      </c>
      <c r="B81" s="13" t="s">
        <v>82</v>
      </c>
      <c r="C81" s="7">
        <v>0</v>
      </c>
    </row>
    <row r="82" spans="1:3" ht="25.5" customHeight="1">
      <c r="A82" s="50"/>
      <c r="B82" s="13" t="s">
        <v>83</v>
      </c>
      <c r="C82" s="7">
        <v>713.76</v>
      </c>
    </row>
    <row r="83" spans="1:3" ht="24" customHeight="1">
      <c r="A83" s="50"/>
      <c r="B83" s="13" t="s">
        <v>84</v>
      </c>
      <c r="C83" s="7">
        <v>3780.72</v>
      </c>
    </row>
    <row r="84" spans="1:3" ht="18" customHeight="1">
      <c r="A84" s="49" t="s">
        <v>85</v>
      </c>
      <c r="B84" s="13" t="s">
        <v>76</v>
      </c>
      <c r="C84" s="7">
        <v>0</v>
      </c>
    </row>
    <row r="85" spans="1:3" ht="27.75" customHeight="1">
      <c r="A85" s="49" t="s">
        <v>86</v>
      </c>
      <c r="B85" s="13" t="s">
        <v>87</v>
      </c>
      <c r="C85" s="7">
        <v>322.44</v>
      </c>
    </row>
    <row r="86" spans="1:3" ht="18" customHeight="1">
      <c r="A86" s="49"/>
      <c r="B86" s="14" t="s">
        <v>88</v>
      </c>
      <c r="C86" s="23">
        <v>5995.56</v>
      </c>
    </row>
    <row r="87" spans="1:3" ht="18" customHeight="1">
      <c r="A87" s="54">
        <v>10</v>
      </c>
      <c r="B87" s="14" t="s">
        <v>89</v>
      </c>
      <c r="C87" s="7"/>
    </row>
    <row r="88" spans="1:3" ht="23.25" customHeight="1">
      <c r="A88" s="49" t="s">
        <v>90</v>
      </c>
      <c r="B88" s="3" t="s">
        <v>91</v>
      </c>
      <c r="C88" s="7">
        <v>0</v>
      </c>
    </row>
    <row r="89" spans="1:3" ht="18" customHeight="1">
      <c r="A89" s="49"/>
      <c r="B89" s="15" t="s">
        <v>92</v>
      </c>
      <c r="C89" s="7">
        <v>164.73</v>
      </c>
    </row>
    <row r="90" spans="1:3" ht="18" customHeight="1">
      <c r="A90" s="49"/>
      <c r="B90" s="15" t="s">
        <v>93</v>
      </c>
      <c r="C90" s="7">
        <v>7184.34</v>
      </c>
    </row>
    <row r="91" spans="1:3" ht="18" customHeight="1">
      <c r="A91" s="49"/>
      <c r="B91" s="15" t="s">
        <v>94</v>
      </c>
      <c r="C91" s="7">
        <v>443.61</v>
      </c>
    </row>
    <row r="92" spans="1:3" ht="18" customHeight="1">
      <c r="A92" s="16"/>
      <c r="B92" s="1" t="s">
        <v>95</v>
      </c>
      <c r="C92" s="7">
        <v>0</v>
      </c>
    </row>
    <row r="93" spans="1:3" ht="18" customHeight="1">
      <c r="A93" s="16" t="s">
        <v>96</v>
      </c>
      <c r="B93" s="15" t="s">
        <v>97</v>
      </c>
      <c r="C93" s="7">
        <v>544.41</v>
      </c>
    </row>
    <row r="94" spans="1:3" ht="24.75" customHeight="1">
      <c r="A94" s="16" t="s">
        <v>98</v>
      </c>
      <c r="B94" s="15" t="s">
        <v>99</v>
      </c>
      <c r="C94" s="7">
        <v>544.41</v>
      </c>
    </row>
    <row r="95" spans="1:3" ht="24.75" customHeight="1">
      <c r="A95" s="16"/>
      <c r="B95" s="17" t="s">
        <v>100</v>
      </c>
      <c r="C95" s="7">
        <v>544.41</v>
      </c>
    </row>
    <row r="96" spans="1:3" ht="24.75" customHeight="1">
      <c r="A96" s="55" t="s">
        <v>118</v>
      </c>
      <c r="B96" s="3" t="s">
        <v>101</v>
      </c>
      <c r="C96" s="7"/>
    </row>
    <row r="97" spans="1:3" ht="13.5" customHeight="1">
      <c r="A97" s="16"/>
      <c r="B97" s="15" t="s">
        <v>102</v>
      </c>
      <c r="C97" s="7">
        <v>1177.12</v>
      </c>
    </row>
    <row r="98" spans="1:3" ht="13.5" customHeight="1">
      <c r="A98" s="16"/>
      <c r="B98" s="15" t="s">
        <v>103</v>
      </c>
      <c r="C98" s="7">
        <v>132.86</v>
      </c>
    </row>
    <row r="99" spans="1:3" ht="18" customHeight="1" thickBot="1">
      <c r="A99" s="51"/>
      <c r="B99" s="37" t="s">
        <v>104</v>
      </c>
      <c r="C99" s="32">
        <f>SUM(C89:C98)</f>
        <v>10735.89</v>
      </c>
    </row>
    <row r="100" spans="1:3" ht="18" customHeight="1" thickBot="1">
      <c r="A100" s="52"/>
      <c r="B100" s="18" t="s">
        <v>105</v>
      </c>
      <c r="C100" s="41">
        <f>C28+C31+C43+C61+C70+C71+C72+C73+C86+C99</f>
        <v>143328.01415</v>
      </c>
    </row>
    <row r="101" spans="1:5" s="25" customFormat="1" ht="12.75">
      <c r="A101" s="38"/>
      <c r="B101" s="39" t="s">
        <v>112</v>
      </c>
      <c r="C101" s="40">
        <v>145762.32</v>
      </c>
      <c r="D101" s="5"/>
      <c r="E101" s="24"/>
    </row>
    <row r="102" spans="1:7" s="22" customFormat="1" ht="12.75">
      <c r="A102" s="34"/>
      <c r="B102" s="33" t="s">
        <v>113</v>
      </c>
      <c r="C102" s="35">
        <v>158219.79</v>
      </c>
      <c r="D102" s="5"/>
      <c r="E102" s="26"/>
      <c r="F102" s="26"/>
      <c r="G102" s="26"/>
    </row>
    <row r="103" spans="1:3" ht="12.75">
      <c r="A103" s="13"/>
      <c r="B103" s="36" t="s">
        <v>114</v>
      </c>
      <c r="C103" s="23">
        <f>C101-C100</f>
        <v>2434.3058500000043</v>
      </c>
    </row>
    <row r="104" spans="1:3" ht="12.75">
      <c r="A104" s="13"/>
      <c r="B104" s="36" t="s">
        <v>115</v>
      </c>
      <c r="C104" s="23">
        <f>C103+C5</f>
        <v>-2259.8326499999966</v>
      </c>
    </row>
  </sheetData>
  <mergeCells count="5">
    <mergeCell ref="B49:B50"/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2019-02-08T01:53:21Z</dcterms:created>
  <dcterms:modified xsi:type="dcterms:W3CDTF">2019-02-15T07:46:23Z</dcterms:modified>
  <cp:category/>
  <cp:version/>
  <cp:contentType/>
  <cp:contentStatus/>
</cp:coreProperties>
</file>