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<sst xmlns="http://schemas.openxmlformats.org/spreadsheetml/2006/main" count="126" uniqueCount="122">
  <si>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г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</si>
  <si>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</si>
  <si>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</si>
  <si>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</si>
  <si>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</si>
  <si>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</si>
  <si>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</si>
  <si>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</si>
  <si>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</si>
  <si>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</si>
  <si>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 1.5</t>
  </si>
  <si>
    <t>1.7.</t>
  </si>
  <si>
    <t>Очистка подвалов от мусора</t>
  </si>
  <si>
    <t>Удаление с крыш снега и наледи (сбивание сосулей)</t>
  </si>
  <si>
    <t xml:space="preserve">            ИТОГО по п. 1 :</t>
  </si>
  <si>
    <t>2.1.</t>
  </si>
  <si>
    <t>2.6.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</si>
  <si>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</si>
  <si>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</si>
  <si>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</si>
  <si>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</si>
  <si>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</si>
  <si>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</si>
  <si>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</si>
  <si>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</si>
  <si>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</si>
  <si>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</si>
  <si>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</si>
  <si>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</si>
  <si>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</si>
  <si>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</si>
  <si>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</si>
  <si>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</si>
  <si>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</si>
  <si>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</si>
  <si>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</si>
  <si>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осмотровконстр.элементов и устранение незначительных неисправностей систем вентиляции (прочистка)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</si>
  <si>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</si>
  <si>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</si>
  <si>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</si>
  <si>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</si>
  <si>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</si>
  <si>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</si>
  <si>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</si>
  <si>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</si>
  <si>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</si>
  <si>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</si>
  <si>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</si>
  <si>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</si>
  <si>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</si>
  <si>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</si>
  <si>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</si>
  <si>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</si>
  <si>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</si>
  <si>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</si>
  <si>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</si>
  <si>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</si>
  <si>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</si>
  <si>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</si>
  <si>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</si>
  <si>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</si>
  <si>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</si>
  <si>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</si>
  <si>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</si>
  <si>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</si>
  <si>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</si>
  <si>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</si>
  <si>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</si>
  <si>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</si>
  <si>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</si>
  <si>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автомата 16А (кв.80)</t>
  </si>
  <si>
    <t>смена автомата 25А (кв.50)</t>
  </si>
  <si>
    <t>восстановление схемы электроснабжения квартиры № 29:</t>
  </si>
  <si>
    <t>а</t>
  </si>
  <si>
    <t>установка автомата 16А</t>
  </si>
  <si>
    <t>б</t>
  </si>
  <si>
    <t>устройство провода ПВ 1*2,5</t>
  </si>
  <si>
    <t>смена автомата 16А (кв.41,54)</t>
  </si>
  <si>
    <t>смена автомата 25А (кв.82)</t>
  </si>
  <si>
    <t>смена пакетного выключателя ПВ 2*40</t>
  </si>
  <si>
    <t>текущий ремонт электрооборудования:</t>
  </si>
  <si>
    <t>очистка корпуса ШРУС от пыли и грязи</t>
  </si>
  <si>
    <t>смена автомата 25А (кв.20)</t>
  </si>
  <si>
    <t>9.2.</t>
  </si>
  <si>
    <t>Текущий ремонт систем водоснабжения и водоотведения (непредвиденные работы</t>
  </si>
  <si>
    <t>замена сбросного вентиля Ду 15 мм на стояке ХВС (стояк кв.35)</t>
  </si>
  <si>
    <t>замена сборки на стояке ХВС Ду 25 мм (стояк кв.35):</t>
  </si>
  <si>
    <t>смена муфты Ду 25 мм</t>
  </si>
  <si>
    <t>смена сгона Ду 25 мм</t>
  </si>
  <si>
    <t>в</t>
  </si>
  <si>
    <t>смена контргайки Ду 25 мм</t>
  </si>
  <si>
    <t>смена резьбы Ду 15 мм</t>
  </si>
  <si>
    <t>устранение засора канализационного выпуска Ду 150 мм</t>
  </si>
  <si>
    <t>замена вводного крана шарового с фильтром  ХВС Ду 15 мм (кв.41)</t>
  </si>
  <si>
    <t>ремонт раструба на стояке канализации Ду 100 мм (кв.29)холодной сваркой Penosil metal 30 мл.</t>
  </si>
  <si>
    <t>смена крана шарового Ду15мм на стояках отопления</t>
  </si>
  <si>
    <t xml:space="preserve"> 9.3</t>
  </si>
  <si>
    <t>Текущий ремонт систем конструкт.элементов) (непредвиденные работы</t>
  </si>
  <si>
    <t>прочистка канализационных стояков от куржака и наледи с кровли (1-6п) -2 раза</t>
  </si>
  <si>
    <t>укрепление притворной планки (2п т.дв)</t>
  </si>
  <si>
    <t>открытие подвальных продухов</t>
  </si>
  <si>
    <t xml:space="preserve">устранение засора канализационного выпуска Ду 150 </t>
  </si>
  <si>
    <t>СТРОИТЕЛЬНЫЕ РАБОТЫ</t>
  </si>
  <si>
    <t>установка навесного замка (4п, выход на кровлю)</t>
  </si>
  <si>
    <t>смена остекления</t>
  </si>
  <si>
    <t>остекление слуховых окон (чердак)</t>
  </si>
  <si>
    <t xml:space="preserve">закрытие подвальных продухов </t>
  </si>
  <si>
    <t>удаление наледи с канализационных стояков (1-6пп, кровля)</t>
  </si>
  <si>
    <t>утепление подвальных продухов утеплителем ISOVER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</si>
  <si>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</si>
  <si>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</si>
  <si>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</si>
  <si>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</si>
  <si>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</si>
  <si>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</si>
  <si>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ул.Строителей 27</t>
  </si>
  <si>
    <t xml:space="preserve">Сбор, вывоз и захоронение твердых бытовых отходов   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</si>
  <si>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</si>
  <si>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</si>
  <si>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</si>
  <si>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</si>
  <si>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10.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</si>
</sst>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1" fillId="0" borderId="5" xfId="0" applyNumberFormat="1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68">
      <selection activeCell="C91" sqref="C91"/>
    </sheetView>
  </sheetViews>
  <sheetFormatPr defaultColWidth="9.00390625" defaultRowHeight="12.75"/>
  <cols>
    <col min="1" max="1" width="5.00390625" style="40" customWidth="1"/>
    <col min="2" max="2" width="75.125" style="40" customWidth="1"/>
    <col min="3" max="3" width="19.625" style="45" customWidth="1"/>
    <col min="4" max="16384" width="9.125" style="40" customWidth="1"/>
  </cols>
  <sheetData>
    <row r="1" spans="1:3" s="4" customFormat="1" ht="12.75">
      <c r="A1" s="60" t="s">
        <v>112</v>
      </c>
      <c r="B1" s="60"/>
      <c r="C1" s="3"/>
    </row>
    <row r="2" spans="1:3" s="4" customFormat="1" ht="12.75" customHeight="1">
      <c r="A2" s="60" t="s">
        <v>113</v>
      </c>
      <c r="B2" s="60"/>
      <c r="C2" s="3"/>
    </row>
    <row r="3" spans="1:3" s="4" customFormat="1" ht="12.75">
      <c r="A3" s="60" t="s">
        <v>115</v>
      </c>
      <c r="B3" s="60"/>
      <c r="C3" s="3"/>
    </row>
    <row r="4" spans="1:3" s="4" customFormat="1" ht="12.75">
      <c r="A4" s="2"/>
      <c r="B4" s="2"/>
      <c r="C4" s="3"/>
    </row>
    <row r="5" spans="1:3" s="5" customFormat="1" ht="12.75">
      <c r="A5" s="61" t="s">
        <v>114</v>
      </c>
      <c r="B5" s="61"/>
      <c r="C5" s="62">
        <v>30173.206139999907</v>
      </c>
    </row>
    <row r="6" spans="1:3" s="9" customFormat="1" ht="12.75">
      <c r="A6" s="7"/>
      <c r="B6" s="8" t="s">
        <v>1</v>
      </c>
      <c r="C6" s="12"/>
    </row>
    <row r="7" spans="1:3" s="9" customFormat="1" ht="12.75">
      <c r="A7" s="10" t="s">
        <v>2</v>
      </c>
      <c r="B7" s="11" t="s">
        <v>3</v>
      </c>
      <c r="C7" s="21">
        <v>19765.281</v>
      </c>
    </row>
    <row r="8" spans="1:3" s="9" customFormat="1" ht="12.75">
      <c r="A8" s="10"/>
      <c r="B8" s="11" t="s">
        <v>4</v>
      </c>
      <c r="C8" s="21">
        <v>10217.76</v>
      </c>
    </row>
    <row r="9" spans="1:3" s="9" customFormat="1" ht="12.75">
      <c r="A9" s="12" t="s">
        <v>5</v>
      </c>
      <c r="B9" s="13" t="s">
        <v>6</v>
      </c>
      <c r="C9" s="21">
        <v>21453.767999999996</v>
      </c>
    </row>
    <row r="10" spans="1:3" s="9" customFormat="1" ht="12.75">
      <c r="A10" s="12"/>
      <c r="B10" s="13" t="s">
        <v>7</v>
      </c>
      <c r="C10" s="21">
        <v>26201.25600000001</v>
      </c>
    </row>
    <row r="11" spans="1:3" s="9" customFormat="1" ht="26.25">
      <c r="A11" s="12" t="s">
        <v>8</v>
      </c>
      <c r="B11" s="13" t="s">
        <v>9</v>
      </c>
      <c r="C11" s="21">
        <v>3367.956</v>
      </c>
    </row>
    <row r="12" spans="1:3" s="9" customFormat="1" ht="12.75">
      <c r="A12" s="10" t="s">
        <v>10</v>
      </c>
      <c r="B12" s="13" t="s">
        <v>116</v>
      </c>
      <c r="C12" s="21">
        <v>147269.74500000005</v>
      </c>
    </row>
    <row r="13" spans="1:3" s="9" customFormat="1" ht="12.75">
      <c r="A13" s="10" t="s">
        <v>11</v>
      </c>
      <c r="B13" s="11" t="s">
        <v>12</v>
      </c>
      <c r="C13" s="21">
        <v>2124.626</v>
      </c>
    </row>
    <row r="14" spans="1:3" s="9" customFormat="1" ht="12.75">
      <c r="A14" s="10">
        <v>1.8</v>
      </c>
      <c r="B14" s="13" t="s">
        <v>13</v>
      </c>
      <c r="C14" s="21">
        <v>13247.351999999997</v>
      </c>
    </row>
    <row r="15" spans="1:3" s="6" customFormat="1" ht="12.75">
      <c r="A15" s="10"/>
      <c r="B15" s="14" t="s">
        <v>14</v>
      </c>
      <c r="C15" s="42">
        <f>SUM(C7:C14)</f>
        <v>243647.74400000004</v>
      </c>
    </row>
    <row r="16" spans="1:3" s="9" customFormat="1" ht="12.75">
      <c r="A16" s="15"/>
      <c r="B16" s="16" t="s">
        <v>17</v>
      </c>
      <c r="C16" s="21"/>
    </row>
    <row r="17" spans="1:3" s="9" customFormat="1" ht="12.75">
      <c r="A17" s="10" t="s">
        <v>15</v>
      </c>
      <c r="B17" s="11" t="s">
        <v>18</v>
      </c>
      <c r="C17" s="21">
        <v>18311.535</v>
      </c>
    </row>
    <row r="18" spans="1:3" s="9" customFormat="1" ht="12.75">
      <c r="A18" s="17" t="s">
        <v>19</v>
      </c>
      <c r="B18" s="11" t="s">
        <v>20</v>
      </c>
      <c r="C18" s="21">
        <v>5546.16</v>
      </c>
    </row>
    <row r="19" spans="1:3" s="9" customFormat="1" ht="12.75">
      <c r="A19" s="17"/>
      <c r="B19" s="11" t="s">
        <v>21</v>
      </c>
      <c r="C19" s="21">
        <v>6352.83</v>
      </c>
    </row>
    <row r="20" spans="1:3" s="9" customFormat="1" ht="12.75">
      <c r="A20" s="17"/>
      <c r="B20" s="11" t="s">
        <v>22</v>
      </c>
      <c r="C20" s="21">
        <v>11263.56</v>
      </c>
    </row>
    <row r="21" spans="1:3" s="9" customFormat="1" ht="12.75">
      <c r="A21" s="18" t="s">
        <v>23</v>
      </c>
      <c r="B21" s="11" t="s">
        <v>24</v>
      </c>
      <c r="C21" s="21">
        <v>3500</v>
      </c>
    </row>
    <row r="22" spans="1:3" s="9" customFormat="1" ht="26.25">
      <c r="A22" s="18" t="s">
        <v>16</v>
      </c>
      <c r="B22" s="11" t="s">
        <v>25</v>
      </c>
      <c r="C22" s="21">
        <v>1068.96</v>
      </c>
    </row>
    <row r="23" spans="1:3" s="9" customFormat="1" ht="26.25">
      <c r="A23" s="18" t="s">
        <v>26</v>
      </c>
      <c r="B23" s="11" t="s">
        <v>27</v>
      </c>
      <c r="C23" s="21">
        <v>4504.32</v>
      </c>
    </row>
    <row r="24" spans="1:3" s="6" customFormat="1" ht="12.75">
      <c r="A24" s="10"/>
      <c r="B24" s="14" t="s">
        <v>28</v>
      </c>
      <c r="C24" s="42">
        <f>SUM(C17:C23)</f>
        <v>50547.365</v>
      </c>
    </row>
    <row r="25" spans="1:3" s="9" customFormat="1" ht="12.75">
      <c r="A25" s="19"/>
      <c r="B25" s="20" t="s">
        <v>29</v>
      </c>
      <c r="C25" s="21"/>
    </row>
    <row r="26" spans="1:3" s="9" customFormat="1" ht="26.25">
      <c r="A26" s="10" t="s">
        <v>30</v>
      </c>
      <c r="B26" s="11" t="s">
        <v>31</v>
      </c>
      <c r="C26" s="21">
        <v>112165.5</v>
      </c>
    </row>
    <row r="27" spans="1:3" s="9" customFormat="1" ht="12.75">
      <c r="A27" s="18" t="s">
        <v>32</v>
      </c>
      <c r="B27" s="11" t="s">
        <v>33</v>
      </c>
      <c r="C27" s="21">
        <v>3233.17</v>
      </c>
    </row>
    <row r="28" spans="1:3" s="6" customFormat="1" ht="12.75">
      <c r="A28" s="10"/>
      <c r="B28" s="14" t="s">
        <v>28</v>
      </c>
      <c r="C28" s="42">
        <f>SUM(C26:C27)</f>
        <v>115398.67</v>
      </c>
    </row>
    <row r="29" spans="1:3" s="9" customFormat="1" ht="12.75">
      <c r="A29" s="19"/>
      <c r="B29" s="16" t="s">
        <v>34</v>
      </c>
      <c r="C29" s="21"/>
    </row>
    <row r="30" spans="1:3" s="9" customFormat="1" ht="39">
      <c r="A30" s="10" t="s">
        <v>35</v>
      </c>
      <c r="B30" s="11" t="s">
        <v>36</v>
      </c>
      <c r="C30" s="21">
        <v>11912.15</v>
      </c>
    </row>
    <row r="31" spans="1:3" s="9" customFormat="1" ht="26.25">
      <c r="A31" s="18" t="s">
        <v>37</v>
      </c>
      <c r="B31" s="11" t="s">
        <v>38</v>
      </c>
      <c r="C31" s="21">
        <v>22954.8</v>
      </c>
    </row>
    <row r="32" spans="1:3" s="9" customFormat="1" ht="26.25">
      <c r="A32" s="18" t="s">
        <v>39</v>
      </c>
      <c r="B32" s="11" t="s">
        <v>40</v>
      </c>
      <c r="C32" s="21">
        <v>17216.1</v>
      </c>
    </row>
    <row r="33" spans="1:3" s="9" customFormat="1" ht="12.75">
      <c r="A33" s="18" t="s">
        <v>41</v>
      </c>
      <c r="B33" s="11" t="s">
        <v>42</v>
      </c>
      <c r="C33" s="21">
        <v>2049.75</v>
      </c>
    </row>
    <row r="34" spans="1:3" s="9" customFormat="1" ht="26.25">
      <c r="A34" s="18" t="s">
        <v>43</v>
      </c>
      <c r="B34" s="11" t="s">
        <v>44</v>
      </c>
      <c r="C34" s="21">
        <v>16607.45</v>
      </c>
    </row>
    <row r="35" spans="1:3" s="6" customFormat="1" ht="12.75">
      <c r="A35" s="10"/>
      <c r="B35" s="14" t="s">
        <v>45</v>
      </c>
      <c r="C35" s="42">
        <f>SUM(C30:C34)</f>
        <v>70740.25</v>
      </c>
    </row>
    <row r="36" spans="1:3" s="6" customFormat="1" ht="26.25">
      <c r="A36" s="22" t="s">
        <v>46</v>
      </c>
      <c r="B36" s="14" t="s">
        <v>47</v>
      </c>
      <c r="C36" s="43">
        <v>46431.3</v>
      </c>
    </row>
    <row r="37" spans="1:3" s="6" customFormat="1" ht="12.75">
      <c r="A37" s="22" t="s">
        <v>48</v>
      </c>
      <c r="B37" s="14" t="s">
        <v>49</v>
      </c>
      <c r="C37" s="43">
        <v>11999.1</v>
      </c>
    </row>
    <row r="38" spans="1:3" s="6" customFormat="1" ht="12.75">
      <c r="A38" s="22"/>
      <c r="B38" s="14" t="s">
        <v>50</v>
      </c>
      <c r="C38" s="42">
        <f>SUM(C36:C37)</f>
        <v>58430.4</v>
      </c>
    </row>
    <row r="39" spans="1:3" s="6" customFormat="1" ht="12.75">
      <c r="A39" s="22" t="s">
        <v>51</v>
      </c>
      <c r="B39" s="14" t="s">
        <v>52</v>
      </c>
      <c r="C39" s="42">
        <v>2062.137</v>
      </c>
    </row>
    <row r="40" spans="1:3" s="6" customFormat="1" ht="12.75">
      <c r="A40" s="22" t="s">
        <v>53</v>
      </c>
      <c r="B40" s="14" t="s">
        <v>54</v>
      </c>
      <c r="C40" s="42">
        <v>2669.1730000000002</v>
      </c>
    </row>
    <row r="41" spans="1:3" s="9" customFormat="1" ht="12.75">
      <c r="A41" s="1"/>
      <c r="B41" s="23" t="s">
        <v>55</v>
      </c>
      <c r="C41" s="21"/>
    </row>
    <row r="42" spans="1:3" s="9" customFormat="1" ht="12.75">
      <c r="A42" s="10" t="s">
        <v>56</v>
      </c>
      <c r="B42" s="13" t="s">
        <v>57</v>
      </c>
      <c r="C42" s="21">
        <v>2889.72</v>
      </c>
    </row>
    <row r="43" spans="1:3" s="9" customFormat="1" ht="12.75">
      <c r="A43" s="10" t="s">
        <v>58</v>
      </c>
      <c r="B43" s="13" t="s">
        <v>59</v>
      </c>
      <c r="C43" s="21">
        <v>2889.72</v>
      </c>
    </row>
    <row r="44" spans="1:3" s="9" customFormat="1" ht="26.25">
      <c r="A44" s="24" t="s">
        <v>60</v>
      </c>
      <c r="B44" s="13" t="s">
        <v>61</v>
      </c>
      <c r="C44" s="21">
        <v>2675.64</v>
      </c>
    </row>
    <row r="45" spans="1:3" s="9" customFormat="1" ht="26.25">
      <c r="A45" s="24" t="s">
        <v>62</v>
      </c>
      <c r="B45" s="13" t="s">
        <v>63</v>
      </c>
      <c r="C45" s="21">
        <v>2675.64</v>
      </c>
    </row>
    <row r="46" spans="1:3" s="9" customFormat="1" ht="26.25">
      <c r="A46" s="24" t="s">
        <v>64</v>
      </c>
      <c r="B46" s="13" t="s">
        <v>65</v>
      </c>
      <c r="C46" s="21">
        <v>5351.28</v>
      </c>
    </row>
    <row r="47" spans="1:3" s="6" customFormat="1" ht="12.75">
      <c r="A47" s="10"/>
      <c r="B47" s="14" t="s">
        <v>66</v>
      </c>
      <c r="C47" s="42">
        <f>SUM(C42:C46)</f>
        <v>16482</v>
      </c>
    </row>
    <row r="48" spans="1:3" s="27" customFormat="1" ht="12.75">
      <c r="A48" s="25"/>
      <c r="B48" s="26" t="s">
        <v>67</v>
      </c>
      <c r="C48" s="44"/>
    </row>
    <row r="49" spans="1:3" s="27" customFormat="1" ht="12.75">
      <c r="A49" s="28" t="s">
        <v>68</v>
      </c>
      <c r="B49" s="29" t="s">
        <v>69</v>
      </c>
      <c r="C49" s="44"/>
    </row>
    <row r="50" spans="1:3" s="27" customFormat="1" ht="12.75">
      <c r="A50" s="28"/>
      <c r="B50" s="30" t="s">
        <v>70</v>
      </c>
      <c r="C50" s="44">
        <v>207.96</v>
      </c>
    </row>
    <row r="51" spans="1:3" s="27" customFormat="1" ht="12.75">
      <c r="A51" s="28"/>
      <c r="B51" s="30" t="s">
        <v>71</v>
      </c>
      <c r="C51" s="44">
        <v>207.96</v>
      </c>
    </row>
    <row r="52" spans="1:3" s="27" customFormat="1" ht="12.75">
      <c r="A52" s="28"/>
      <c r="B52" s="29" t="s">
        <v>72</v>
      </c>
      <c r="C52" s="44"/>
    </row>
    <row r="53" spans="1:3" s="27" customFormat="1" ht="12.75">
      <c r="A53" s="28" t="s">
        <v>73</v>
      </c>
      <c r="B53" s="30" t="s">
        <v>74</v>
      </c>
      <c r="C53" s="44">
        <v>362.24</v>
      </c>
    </row>
    <row r="54" spans="1:3" s="27" customFormat="1" ht="12.75">
      <c r="A54" s="28" t="s">
        <v>75</v>
      </c>
      <c r="B54" s="30" t="s">
        <v>76</v>
      </c>
      <c r="C54" s="44">
        <v>584.16</v>
      </c>
    </row>
    <row r="55" spans="1:3" s="27" customFormat="1" ht="12.75">
      <c r="A55" s="28"/>
      <c r="B55" s="30" t="s">
        <v>77</v>
      </c>
      <c r="C55" s="44">
        <v>724.48</v>
      </c>
    </row>
    <row r="56" spans="1:3" s="27" customFormat="1" ht="12.75">
      <c r="A56" s="28"/>
      <c r="B56" s="30" t="s">
        <v>78</v>
      </c>
      <c r="C56" s="44">
        <v>362.24</v>
      </c>
    </row>
    <row r="57" spans="1:3" s="27" customFormat="1" ht="12.75">
      <c r="A57" s="28"/>
      <c r="B57" s="30" t="s">
        <v>79</v>
      </c>
      <c r="C57" s="44">
        <v>590.72</v>
      </c>
    </row>
    <row r="58" spans="1:3" s="27" customFormat="1" ht="12.75">
      <c r="A58" s="30"/>
      <c r="B58" s="29" t="s">
        <v>80</v>
      </c>
      <c r="C58" s="44"/>
    </row>
    <row r="59" spans="1:3" s="27" customFormat="1" ht="12.75">
      <c r="A59" s="28" t="s">
        <v>73</v>
      </c>
      <c r="B59" s="30" t="s">
        <v>81</v>
      </c>
      <c r="C59" s="44">
        <v>42.135</v>
      </c>
    </row>
    <row r="60" spans="1:3" s="27" customFormat="1" ht="12.75">
      <c r="A60" s="28"/>
      <c r="B60" s="30" t="s">
        <v>82</v>
      </c>
      <c r="C60" s="44">
        <v>220.43</v>
      </c>
    </row>
    <row r="61" spans="1:3" s="27" customFormat="1" ht="26.25">
      <c r="A61" s="28" t="s">
        <v>83</v>
      </c>
      <c r="B61" s="29" t="s">
        <v>84</v>
      </c>
      <c r="C61" s="44"/>
    </row>
    <row r="62" spans="1:3" s="27" customFormat="1" ht="12.75">
      <c r="A62" s="30"/>
      <c r="B62" s="30" t="s">
        <v>85</v>
      </c>
      <c r="C62" s="44">
        <v>866.05</v>
      </c>
    </row>
    <row r="63" spans="1:3" s="27" customFormat="1" ht="12.75">
      <c r="A63" s="30"/>
      <c r="B63" s="29" t="s">
        <v>86</v>
      </c>
      <c r="C63" s="44"/>
    </row>
    <row r="64" spans="1:3" s="27" customFormat="1" ht="12.75">
      <c r="A64" s="28" t="s">
        <v>73</v>
      </c>
      <c r="B64" s="30" t="s">
        <v>87</v>
      </c>
      <c r="C64" s="44">
        <v>190.38</v>
      </c>
    </row>
    <row r="65" spans="1:3" s="27" customFormat="1" ht="12.75">
      <c r="A65" s="28" t="s">
        <v>75</v>
      </c>
      <c r="B65" s="30" t="s">
        <v>88</v>
      </c>
      <c r="C65" s="44">
        <v>203.74</v>
      </c>
    </row>
    <row r="66" spans="1:3" s="27" customFormat="1" ht="12.75">
      <c r="A66" s="28" t="s">
        <v>89</v>
      </c>
      <c r="B66" s="30" t="s">
        <v>90</v>
      </c>
      <c r="C66" s="44">
        <v>66.85</v>
      </c>
    </row>
    <row r="67" spans="1:3" s="27" customFormat="1" ht="12.75">
      <c r="A67" s="28" t="s">
        <v>0</v>
      </c>
      <c r="B67" s="30" t="s">
        <v>91</v>
      </c>
      <c r="C67" s="44">
        <v>67.01</v>
      </c>
    </row>
    <row r="68" spans="1:3" s="27" customFormat="1" ht="12.75">
      <c r="A68" s="30"/>
      <c r="B68" s="30" t="s">
        <v>92</v>
      </c>
      <c r="C68" s="44"/>
    </row>
    <row r="69" spans="1:3" s="27" customFormat="1" ht="12.75">
      <c r="A69" s="28"/>
      <c r="B69" s="30" t="s">
        <v>93</v>
      </c>
      <c r="C69" s="44">
        <v>918.01</v>
      </c>
    </row>
    <row r="70" spans="1:3" s="27" customFormat="1" ht="26.25">
      <c r="A70" s="28"/>
      <c r="B70" s="30" t="s">
        <v>94</v>
      </c>
      <c r="C70" s="44">
        <v>361.94</v>
      </c>
    </row>
    <row r="71" spans="1:3" s="27" customFormat="1" ht="12.75">
      <c r="A71" s="28"/>
      <c r="B71" s="30" t="s">
        <v>95</v>
      </c>
      <c r="C71" s="44">
        <v>4506.25</v>
      </c>
    </row>
    <row r="72" spans="1:3" s="27" customFormat="1" ht="12.75">
      <c r="A72" s="28" t="s">
        <v>96</v>
      </c>
      <c r="B72" s="29" t="s">
        <v>97</v>
      </c>
      <c r="C72" s="44"/>
    </row>
    <row r="73" spans="1:3" s="27" customFormat="1" ht="12.75">
      <c r="A73" s="28"/>
      <c r="B73" s="30" t="s">
        <v>98</v>
      </c>
      <c r="C73" s="44">
        <v>3044.52</v>
      </c>
    </row>
    <row r="74" spans="1:3" s="27" customFormat="1" ht="12.75">
      <c r="A74" s="28"/>
      <c r="B74" s="31" t="s">
        <v>99</v>
      </c>
      <c r="C74" s="44">
        <v>86.1</v>
      </c>
    </row>
    <row r="75" spans="1:3" s="27" customFormat="1" ht="12.75">
      <c r="A75" s="28"/>
      <c r="B75" s="30" t="s">
        <v>100</v>
      </c>
      <c r="C75" s="44">
        <v>592.1</v>
      </c>
    </row>
    <row r="76" spans="1:3" s="27" customFormat="1" ht="12.75">
      <c r="A76" s="28"/>
      <c r="B76" s="30" t="s">
        <v>101</v>
      </c>
      <c r="C76" s="44"/>
    </row>
    <row r="77" spans="1:3" s="27" customFormat="1" ht="12.75">
      <c r="A77" s="28"/>
      <c r="B77" s="29" t="s">
        <v>102</v>
      </c>
      <c r="C77" s="44"/>
    </row>
    <row r="78" spans="1:3" s="27" customFormat="1" ht="12.75">
      <c r="A78" s="28"/>
      <c r="B78" s="30" t="s">
        <v>103</v>
      </c>
      <c r="C78" s="44">
        <v>358.19</v>
      </c>
    </row>
    <row r="79" spans="1:3" s="27" customFormat="1" ht="12.75">
      <c r="A79" s="28"/>
      <c r="B79" s="30" t="s">
        <v>104</v>
      </c>
      <c r="C79" s="44">
        <v>50.916000000000004</v>
      </c>
    </row>
    <row r="80" spans="1:3" s="27" customFormat="1" ht="12.75">
      <c r="A80" s="28"/>
      <c r="B80" s="30" t="s">
        <v>105</v>
      </c>
      <c r="C80" s="44">
        <v>687.3660000000001</v>
      </c>
    </row>
    <row r="81" spans="1:3" s="27" customFormat="1" ht="12.75">
      <c r="A81" s="28"/>
      <c r="B81" s="32" t="s">
        <v>106</v>
      </c>
      <c r="C81" s="44">
        <v>820.7</v>
      </c>
    </row>
    <row r="82" spans="1:3" s="27" customFormat="1" ht="12.75">
      <c r="A82" s="28"/>
      <c r="B82" s="32" t="s">
        <v>107</v>
      </c>
      <c r="C82" s="44">
        <v>6454.08</v>
      </c>
    </row>
    <row r="83" spans="1:3" s="27" customFormat="1" ht="12.75">
      <c r="A83" s="28"/>
      <c r="B83" s="32" t="s">
        <v>108</v>
      </c>
      <c r="C83" s="44">
        <v>173.525</v>
      </c>
    </row>
    <row r="84" spans="1:3" s="27" customFormat="1" ht="12.75">
      <c r="A84" s="33"/>
      <c r="B84" s="29" t="s">
        <v>109</v>
      </c>
      <c r="C84" s="46">
        <f>SUM(C50:C83)</f>
        <v>22750.052000000003</v>
      </c>
    </row>
    <row r="85" spans="1:3" s="6" customFormat="1" ht="13.5" thickBot="1">
      <c r="A85" s="34"/>
      <c r="B85" s="35" t="s">
        <v>110</v>
      </c>
      <c r="C85" s="51">
        <v>215505.57499999995</v>
      </c>
    </row>
    <row r="86" spans="1:5" s="6" customFormat="1" ht="13.5" thickBot="1">
      <c r="A86" s="36" t="s">
        <v>121</v>
      </c>
      <c r="B86" s="37" t="s">
        <v>111</v>
      </c>
      <c r="C86" s="59">
        <f>C15+C24+C28+C35+C38+C39+C40+C47+C84+C85</f>
        <v>798233.3659999999</v>
      </c>
      <c r="E86" s="38"/>
    </row>
    <row r="87" spans="1:5" s="47" customFormat="1" ht="12.75">
      <c r="A87" s="56"/>
      <c r="B87" s="57" t="s">
        <v>119</v>
      </c>
      <c r="C87" s="58">
        <v>875934.96</v>
      </c>
      <c r="E87" s="48"/>
    </row>
    <row r="88" spans="1:5" s="4" customFormat="1" ht="12.75">
      <c r="A88" s="53"/>
      <c r="B88" s="52" t="s">
        <v>120</v>
      </c>
      <c r="C88" s="49">
        <v>846757.56</v>
      </c>
      <c r="E88" s="50"/>
    </row>
    <row r="89" spans="1:3" s="6" customFormat="1" ht="12.75">
      <c r="A89" s="54"/>
      <c r="B89" s="55" t="s">
        <v>117</v>
      </c>
      <c r="C89" s="42">
        <f>C87-C86</f>
        <v>77701.59400000004</v>
      </c>
    </row>
    <row r="90" spans="1:3" s="6" customFormat="1" ht="12.75">
      <c r="A90" s="54"/>
      <c r="B90" s="55" t="s">
        <v>118</v>
      </c>
      <c r="C90" s="42">
        <f>C89+C5</f>
        <v>107874.80013999995</v>
      </c>
    </row>
    <row r="91" spans="1:3" s="6" customFormat="1" ht="12.75">
      <c r="A91" s="39"/>
      <c r="B91" s="39"/>
      <c r="C91" s="41"/>
    </row>
  </sheetData>
  <mergeCells count="4">
    <mergeCell ref="A1:B1"/>
    <mergeCell ref="A2:B2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2019-01-21T08:23:24Z</dcterms:created>
  <dcterms:modified xsi:type="dcterms:W3CDTF">2019-02-14T09:26:11Z</dcterms:modified>
  <cp:category/>
  <cp:version/>
  <cp:contentType/>
  <cp:contentStatus/>
</cp:coreProperties>
</file>