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<sst xmlns="http://schemas.openxmlformats.org/spreadsheetml/2006/main" count="118" uniqueCount="116">
  <si>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</si>
  <si>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</si>
  <si>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</si>
  <si>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</si>
  <si>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</si>
  <si>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</si>
  <si>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</si>
  <si>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</si>
  <si>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</si>
  <si>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</si>
  <si>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</si>
  <si>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</si>
  <si>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</si>
  <si>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</si>
  <si>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</si>
  <si>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</si>
  <si>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</si>
  <si>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</si>
  <si>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</si>
  <si>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</si>
  <si>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</si>
  <si>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</si>
  <si>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</si>
  <si>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</si>
  <si>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</si>
  <si>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</si>
  <si>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</si>
  <si>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</si>
  <si>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</si>
  <si>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</si>
  <si>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</si>
  <si>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</si>
  <si>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</si>
  <si>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</si>
  <si>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</si>
  <si>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</si>
  <si>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Содержание мусоропроводов</t>
  </si>
  <si>
    <t>Влажное подметание м/проводных камер</t>
  </si>
  <si>
    <t>Устранение засоров</t>
  </si>
  <si>
    <t>Удаление конт.с мусором из камеры</t>
  </si>
  <si>
    <t>Дезинфекция мусоросборников</t>
  </si>
  <si>
    <t>Дезинфекция м/приемных камер</t>
  </si>
  <si>
    <t>Очистка и дезинф. Клапанов</t>
  </si>
  <si>
    <t>Итого: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</si>
  <si>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</si>
  <si>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</si>
  <si>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</si>
  <si>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</si>
  <si>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</si>
  <si>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</si>
  <si>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</si>
  <si>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</si>
  <si>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</si>
  <si>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</si>
  <si>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</si>
  <si>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</si>
  <si>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</si>
  <si>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</si>
  <si>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</si>
  <si>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</si>
  <si>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</si>
  <si>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</si>
  <si>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</si>
  <si>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</si>
  <si>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</si>
  <si>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</si>
  <si>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</si>
  <si>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</si>
  <si>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</si>
  <si>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</si>
  <si>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</si>
  <si>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</si>
  <si>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</si>
  <si>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</si>
  <si>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</si>
  <si>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</si>
  <si>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</si>
  <si>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</si>
  <si>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</si>
  <si>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</si>
  <si>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</si>
  <si>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</si>
  <si>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текущий ремонт электрооборудования:</t>
  </si>
  <si>
    <t>замена светильников САВ</t>
  </si>
  <si>
    <t>смена ламп ДРЛ 250</t>
  </si>
  <si>
    <t>замена автоматов 25 А  2 под</t>
  </si>
  <si>
    <t>смена патрона энергосберегающего СА19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</si>
  <si>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</si>
  <si>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</si>
  <si>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</si>
  <si>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</si>
  <si>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прочистка канализационных стояков</t>
  </si>
  <si>
    <t>устранение засора канализации</t>
  </si>
  <si>
    <t xml:space="preserve"> 9.3</t>
  </si>
  <si>
    <t>Текущий ремонт конструктивных элементов (непредвиденные работы)</t>
  </si>
  <si>
    <t>укрепление конька из оцинкованной стали</t>
  </si>
  <si>
    <t>устройство ограждения площадки ТБО из профнастила</t>
  </si>
  <si>
    <t>замена светодиодных светильников ЛУЧ</t>
  </si>
  <si>
    <t>смена стекла</t>
  </si>
  <si>
    <t>ремонт мягкой кровли рулонного покрытия козырька в 1 слой Бикроста</t>
  </si>
  <si>
    <t xml:space="preserve">установка навесного замка на чердачный люк </t>
  </si>
  <si>
    <t>укрепление проушин чердачного люка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</si>
  <si>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</si>
  <si>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</si>
  <si>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</si>
  <si>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</si>
  <si>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</si>
  <si>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</si>
  <si>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</si>
  <si>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30а</t>
  </si>
  <si>
    <t>Сбор,вывоз и захоронение твердых бытовых отходов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</si>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</sst>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 wrapText="1"/>
    </xf>
    <xf numFmtId="16" fontId="0" fillId="0" borderId="1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4" xfId="0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2" fontId="2" fillId="0" borderId="6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2" fontId="1" fillId="0" borderId="5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69">
      <selection activeCell="C88" sqref="C88"/>
    </sheetView>
  </sheetViews>
  <sheetFormatPr defaultColWidth="9.00390625" defaultRowHeight="12.75"/>
  <cols>
    <col min="1" max="1" width="8.50390625" style="1" customWidth="1"/>
    <col min="2" max="2" width="61.875" style="1" customWidth="1"/>
    <col min="3" max="3" width="26.50390625" style="1" customWidth="1"/>
    <col min="4" max="5" width="9.125" style="1" customWidth="1"/>
    <col min="6" max="6" width="10.125" style="1" bestFit="1" customWidth="1"/>
    <col min="7" max="16384" width="9.125" style="1" customWidth="1"/>
  </cols>
  <sheetData>
    <row r="1" spans="1:4" s="6" customFormat="1" ht="12.75">
      <c r="A1" s="38" t="s">
        <v>106</v>
      </c>
      <c r="B1" s="38"/>
      <c r="C1" s="7"/>
      <c r="D1" s="22"/>
    </row>
    <row r="2" spans="1:4" s="6" customFormat="1" ht="12.75" customHeight="1">
      <c r="A2" s="38" t="s">
        <v>107</v>
      </c>
      <c r="B2" s="38"/>
      <c r="C2" s="7"/>
      <c r="D2" s="22"/>
    </row>
    <row r="3" spans="1:4" s="6" customFormat="1" ht="12.75">
      <c r="A3" s="38" t="s">
        <v>109</v>
      </c>
      <c r="B3" s="38"/>
      <c r="C3" s="7"/>
      <c r="D3" s="22"/>
    </row>
    <row r="4" spans="1:4" s="6" customFormat="1" ht="12.75">
      <c r="A4" s="23"/>
      <c r="B4" s="23"/>
      <c r="C4" s="7"/>
      <c r="D4" s="22"/>
    </row>
    <row r="5" spans="1:3" s="22" customFormat="1" ht="12.75">
      <c r="A5" s="37" t="s">
        <v>108</v>
      </c>
      <c r="B5" s="37"/>
      <c r="C5" s="41">
        <v>-53415.54349999997</v>
      </c>
    </row>
    <row r="6" spans="1:3" ht="12.75">
      <c r="A6" s="4"/>
      <c r="B6" s="8" t="s">
        <v>1</v>
      </c>
      <c r="C6" s="4"/>
    </row>
    <row r="7" spans="1:3" ht="12.75">
      <c r="A7" s="9" t="s">
        <v>2</v>
      </c>
      <c r="B7" s="3" t="s">
        <v>3</v>
      </c>
      <c r="C7" s="4"/>
    </row>
    <row r="8" spans="1:3" ht="24" customHeight="1">
      <c r="A8" s="9"/>
      <c r="B8" s="3" t="s">
        <v>4</v>
      </c>
      <c r="C8" s="10">
        <v>34143.778999999995</v>
      </c>
    </row>
    <row r="9" spans="1:3" ht="12.75">
      <c r="A9" s="9"/>
      <c r="B9" s="3" t="s">
        <v>0</v>
      </c>
      <c r="C9" s="10">
        <v>14543.394</v>
      </c>
    </row>
    <row r="10" spans="1:3" ht="12.75">
      <c r="A10" s="11" t="s">
        <v>5</v>
      </c>
      <c r="B10" s="3" t="s">
        <v>6</v>
      </c>
      <c r="C10" s="10">
        <v>0</v>
      </c>
    </row>
    <row r="11" spans="1:3" ht="12.75">
      <c r="A11" s="9"/>
      <c r="B11" s="3" t="s">
        <v>4</v>
      </c>
      <c r="C11" s="10">
        <v>13747.944000000001</v>
      </c>
    </row>
    <row r="12" spans="1:3" ht="12.75">
      <c r="A12" s="9"/>
      <c r="B12" s="3" t="s">
        <v>0</v>
      </c>
      <c r="C12" s="10">
        <v>5821.272</v>
      </c>
    </row>
    <row r="13" spans="1:3" ht="36.75" customHeight="1">
      <c r="A13" s="9" t="s">
        <v>7</v>
      </c>
      <c r="B13" s="3" t="s">
        <v>8</v>
      </c>
      <c r="C13" s="10">
        <v>0</v>
      </c>
    </row>
    <row r="14" spans="1:3" ht="23.25" customHeight="1">
      <c r="A14" s="9" t="s">
        <v>9</v>
      </c>
      <c r="B14" s="3" t="s">
        <v>10</v>
      </c>
      <c r="C14" s="10">
        <v>0</v>
      </c>
    </row>
    <row r="15" spans="1:3" ht="12.75">
      <c r="A15" s="9" t="s">
        <v>11</v>
      </c>
      <c r="B15" s="15" t="s">
        <v>110</v>
      </c>
      <c r="C15" s="10">
        <v>42418.026</v>
      </c>
    </row>
    <row r="16" spans="1:3" ht="12.75">
      <c r="A16" s="9"/>
      <c r="B16" s="8" t="s">
        <v>12</v>
      </c>
      <c r="C16" s="24">
        <f>SUM(C7:C15)</f>
        <v>110674.415</v>
      </c>
    </row>
    <row r="17" spans="1:3" ht="26.25">
      <c r="A17" s="9" t="s">
        <v>13</v>
      </c>
      <c r="B17" s="8" t="s">
        <v>14</v>
      </c>
      <c r="C17" s="10"/>
    </row>
    <row r="18" spans="1:4" ht="12.75">
      <c r="A18" s="9" t="s">
        <v>15</v>
      </c>
      <c r="B18" s="3" t="s">
        <v>16</v>
      </c>
      <c r="C18" s="10">
        <v>16733.64</v>
      </c>
      <c r="D18" s="12"/>
    </row>
    <row r="19" spans="1:4" ht="12.75">
      <c r="A19" s="9" t="s">
        <v>17</v>
      </c>
      <c r="B19" s="3" t="s">
        <v>18</v>
      </c>
      <c r="C19" s="10">
        <v>2184.6</v>
      </c>
      <c r="D19" s="12"/>
    </row>
    <row r="20" spans="1:4" ht="12.75">
      <c r="A20" s="9" t="s">
        <v>19</v>
      </c>
      <c r="B20" s="3" t="s">
        <v>20</v>
      </c>
      <c r="C20" s="10">
        <v>827.5</v>
      </c>
      <c r="D20" s="12"/>
    </row>
    <row r="21" spans="1:4" ht="12.75">
      <c r="A21" s="9" t="s">
        <v>21</v>
      </c>
      <c r="B21" s="3" t="s">
        <v>22</v>
      </c>
      <c r="C21" s="10">
        <v>1848.72</v>
      </c>
      <c r="D21" s="12"/>
    </row>
    <row r="22" spans="1:4" ht="12.75">
      <c r="A22" s="9" t="s">
        <v>23</v>
      </c>
      <c r="B22" s="3" t="s">
        <v>24</v>
      </c>
      <c r="C22" s="10">
        <v>43132.672</v>
      </c>
      <c r="D22" s="12"/>
    </row>
    <row r="23" spans="1:4" ht="12.75">
      <c r="A23" s="9" t="s">
        <v>25</v>
      </c>
      <c r="B23" s="3" t="s">
        <v>26</v>
      </c>
      <c r="C23" s="10">
        <v>5912.94</v>
      </c>
      <c r="D23" s="12"/>
    </row>
    <row r="24" spans="1:4" ht="12.75">
      <c r="A24" s="9" t="s">
        <v>27</v>
      </c>
      <c r="B24" s="3" t="s">
        <v>28</v>
      </c>
      <c r="C24" s="10">
        <v>1900</v>
      </c>
      <c r="D24" s="12"/>
    </row>
    <row r="25" spans="1:4" ht="26.25">
      <c r="A25" s="9" t="s">
        <v>29</v>
      </c>
      <c r="B25" s="3" t="s">
        <v>30</v>
      </c>
      <c r="C25" s="10">
        <v>838.032</v>
      </c>
      <c r="D25" s="12"/>
    </row>
    <row r="26" spans="1:4" ht="39">
      <c r="A26" s="9" t="s">
        <v>31</v>
      </c>
      <c r="B26" s="3" t="s">
        <v>32</v>
      </c>
      <c r="C26" s="10">
        <v>10882.08</v>
      </c>
      <c r="D26" s="12"/>
    </row>
    <row r="27" spans="1:4" ht="12.75">
      <c r="A27" s="9" t="s">
        <v>33</v>
      </c>
      <c r="B27" s="3" t="s">
        <v>34</v>
      </c>
      <c r="C27" s="10">
        <v>1284.28</v>
      </c>
      <c r="D27" s="12"/>
    </row>
    <row r="28" spans="1:4" ht="12.75">
      <c r="A28" s="9"/>
      <c r="B28" s="8" t="s">
        <v>35</v>
      </c>
      <c r="C28" s="24">
        <f>SUM(C18:C27)</f>
        <v>85544.464</v>
      </c>
      <c r="D28" s="12"/>
    </row>
    <row r="29" spans="1:4" ht="12.75">
      <c r="A29" s="9"/>
      <c r="B29" s="13" t="s">
        <v>36</v>
      </c>
      <c r="C29" s="10"/>
      <c r="D29" s="12"/>
    </row>
    <row r="30" spans="1:4" ht="12.75">
      <c r="A30" s="9"/>
      <c r="B30" s="3" t="s">
        <v>37</v>
      </c>
      <c r="C30" s="10">
        <v>5377.995000000001</v>
      </c>
      <c r="D30" s="12"/>
    </row>
    <row r="31" spans="1:3" ht="12.75">
      <c r="A31" s="9"/>
      <c r="B31" s="3" t="s">
        <v>38</v>
      </c>
      <c r="C31" s="10">
        <v>0</v>
      </c>
    </row>
    <row r="32" spans="1:3" ht="12.75">
      <c r="A32" s="9"/>
      <c r="B32" s="3" t="s">
        <v>39</v>
      </c>
      <c r="C32" s="10">
        <v>9934.039500000003</v>
      </c>
    </row>
    <row r="33" spans="1:3" ht="24" customHeight="1">
      <c r="A33" s="9"/>
      <c r="B33" s="3" t="s">
        <v>40</v>
      </c>
      <c r="C33" s="10">
        <v>803.52</v>
      </c>
    </row>
    <row r="34" spans="1:3" ht="12.75">
      <c r="A34" s="9"/>
      <c r="B34" s="3" t="s">
        <v>41</v>
      </c>
      <c r="C34" s="10">
        <v>4768.875</v>
      </c>
    </row>
    <row r="35" spans="1:3" ht="12.75">
      <c r="A35" s="9"/>
      <c r="B35" s="3" t="s">
        <v>42</v>
      </c>
      <c r="C35" s="10">
        <v>857.28</v>
      </c>
    </row>
    <row r="36" spans="1:3" ht="12.75">
      <c r="A36" s="9"/>
      <c r="B36" s="13" t="s">
        <v>43</v>
      </c>
      <c r="C36" s="24">
        <f>SUM(C30:C35)</f>
        <v>21741.709500000004</v>
      </c>
    </row>
    <row r="37" spans="1:3" ht="12.75">
      <c r="A37" s="9"/>
      <c r="B37" s="8" t="s">
        <v>44</v>
      </c>
      <c r="C37" s="10"/>
    </row>
    <row r="38" spans="1:3" ht="26.25">
      <c r="A38" s="9" t="s">
        <v>45</v>
      </c>
      <c r="B38" s="3" t="s">
        <v>46</v>
      </c>
      <c r="C38" s="10">
        <v>43674.24</v>
      </c>
    </row>
    <row r="39" spans="1:3" ht="12.75">
      <c r="A39" s="9" t="s">
        <v>47</v>
      </c>
      <c r="B39" s="3" t="s">
        <v>48</v>
      </c>
      <c r="C39" s="10">
        <v>1018.67</v>
      </c>
    </row>
    <row r="40" spans="1:3" ht="12.75">
      <c r="A40" s="9"/>
      <c r="B40" s="8" t="s">
        <v>49</v>
      </c>
      <c r="C40" s="24">
        <f>SUM(C38:C39)</f>
        <v>44692.909999999996</v>
      </c>
    </row>
    <row r="41" spans="1:3" ht="12.75">
      <c r="A41" s="9"/>
      <c r="B41" s="8" t="s">
        <v>50</v>
      </c>
      <c r="C41" s="10"/>
    </row>
    <row r="42" spans="1:3" s="2" customFormat="1" ht="12.75">
      <c r="A42" s="14" t="s">
        <v>51</v>
      </c>
      <c r="B42" s="15" t="s">
        <v>52</v>
      </c>
      <c r="C42" s="10">
        <v>8937.984</v>
      </c>
    </row>
    <row r="43" spans="1:3" s="2" customFormat="1" ht="26.25">
      <c r="A43" s="14" t="s">
        <v>53</v>
      </c>
      <c r="B43" s="15" t="s">
        <v>54</v>
      </c>
      <c r="C43" s="10">
        <v>2319.136</v>
      </c>
    </row>
    <row r="44" spans="1:3" s="2" customFormat="1" ht="26.25">
      <c r="A44" s="14" t="s">
        <v>55</v>
      </c>
      <c r="B44" s="15" t="s">
        <v>56</v>
      </c>
      <c r="C44" s="10">
        <v>12932.991999999998</v>
      </c>
    </row>
    <row r="45" spans="1:3" s="2" customFormat="1" ht="26.25">
      <c r="A45" s="14" t="s">
        <v>57</v>
      </c>
      <c r="B45" s="15" t="s">
        <v>58</v>
      </c>
      <c r="C45" s="10">
        <v>4468.992</v>
      </c>
    </row>
    <row r="46" spans="1:3" ht="12.75">
      <c r="A46" s="9" t="s">
        <v>59</v>
      </c>
      <c r="B46" s="3" t="s">
        <v>60</v>
      </c>
      <c r="C46" s="10">
        <v>1138.75</v>
      </c>
    </row>
    <row r="47" spans="1:3" ht="12.75">
      <c r="A47" s="9"/>
      <c r="B47" s="8" t="s">
        <v>61</v>
      </c>
      <c r="C47" s="24">
        <f>SUM(C42:C46)</f>
        <v>29797.854</v>
      </c>
    </row>
    <row r="48" spans="1:3" ht="12.75">
      <c r="A48" s="9"/>
      <c r="B48" s="8" t="s">
        <v>62</v>
      </c>
      <c r="C48" s="10"/>
    </row>
    <row r="49" spans="1:3" ht="26.25">
      <c r="A49" s="9" t="s">
        <v>63</v>
      </c>
      <c r="B49" s="15" t="s">
        <v>64</v>
      </c>
      <c r="C49" s="10">
        <v>18079.104000000003</v>
      </c>
    </row>
    <row r="50" spans="1:3" ht="12.75">
      <c r="A50" s="9" t="s">
        <v>65</v>
      </c>
      <c r="B50" s="15" t="s">
        <v>66</v>
      </c>
      <c r="C50" s="10">
        <v>4672.128</v>
      </c>
    </row>
    <row r="51" spans="1:3" ht="12.75">
      <c r="A51" s="9"/>
      <c r="B51" s="8" t="s">
        <v>67</v>
      </c>
      <c r="C51" s="24">
        <f>SUM(C49:C50)</f>
        <v>22751.232000000004</v>
      </c>
    </row>
    <row r="52" spans="1:3" ht="12.75">
      <c r="A52" s="9"/>
      <c r="B52" s="3"/>
      <c r="C52" s="10"/>
    </row>
    <row r="53" spans="1:3" ht="12.75">
      <c r="A53" s="17" t="s">
        <v>68</v>
      </c>
      <c r="B53" s="3" t="s">
        <v>69</v>
      </c>
      <c r="C53" s="24">
        <v>1862.3220000000001</v>
      </c>
    </row>
    <row r="54" spans="1:3" ht="12.75">
      <c r="A54" s="17" t="s">
        <v>70</v>
      </c>
      <c r="B54" s="3" t="s">
        <v>71</v>
      </c>
      <c r="C54" s="24">
        <v>2379.9024</v>
      </c>
    </row>
    <row r="55" spans="1:3" ht="12.75">
      <c r="A55" s="9"/>
      <c r="B55" s="3"/>
      <c r="C55" s="10"/>
    </row>
    <row r="56" spans="1:3" ht="12.75">
      <c r="A56" s="9"/>
      <c r="B56" s="8" t="s">
        <v>72</v>
      </c>
      <c r="C56" s="10"/>
    </row>
    <row r="57" spans="1:3" ht="12.75">
      <c r="A57" s="9" t="s">
        <v>73</v>
      </c>
      <c r="B57" s="3" t="s">
        <v>74</v>
      </c>
      <c r="C57" s="10">
        <v>2889.72</v>
      </c>
    </row>
    <row r="58" spans="1:3" ht="12.75">
      <c r="A58" s="9" t="s">
        <v>75</v>
      </c>
      <c r="B58" s="3" t="s">
        <v>76</v>
      </c>
      <c r="C58" s="10">
        <v>2889.72</v>
      </c>
    </row>
    <row r="59" spans="1:3" ht="26.25">
      <c r="A59" s="9"/>
      <c r="B59" s="3" t="s">
        <v>77</v>
      </c>
      <c r="C59" s="10">
        <v>2675.64</v>
      </c>
    </row>
    <row r="60" spans="1:3" ht="26.25">
      <c r="A60" s="9"/>
      <c r="B60" s="3" t="s">
        <v>78</v>
      </c>
      <c r="C60" s="10">
        <v>5351.28</v>
      </c>
    </row>
    <row r="61" spans="1:3" ht="26.25">
      <c r="A61" s="9"/>
      <c r="B61" s="3" t="s">
        <v>79</v>
      </c>
      <c r="C61" s="10">
        <v>5351.28</v>
      </c>
    </row>
    <row r="62" spans="1:3" ht="12.75">
      <c r="A62" s="9"/>
      <c r="B62" s="8" t="s">
        <v>80</v>
      </c>
      <c r="C62" s="24">
        <f>SUM(C57:C61)</f>
        <v>19157.64</v>
      </c>
    </row>
    <row r="63" spans="1:3" ht="12.75">
      <c r="A63" s="9"/>
      <c r="B63" s="8" t="s">
        <v>81</v>
      </c>
      <c r="C63" s="10"/>
    </row>
    <row r="64" spans="1:3" ht="12.75">
      <c r="A64" s="18"/>
      <c r="B64" s="5" t="s">
        <v>82</v>
      </c>
      <c r="C64" s="10"/>
    </row>
    <row r="65" spans="1:3" ht="12.75">
      <c r="A65" s="18"/>
      <c r="B65" s="4" t="s">
        <v>83</v>
      </c>
      <c r="C65" s="10">
        <v>2093.92</v>
      </c>
    </row>
    <row r="66" spans="1:3" ht="12.75">
      <c r="A66" s="18"/>
      <c r="B66" s="4" t="s">
        <v>84</v>
      </c>
      <c r="C66" s="10">
        <v>887.22</v>
      </c>
    </row>
    <row r="67" spans="1:3" ht="12.75">
      <c r="A67" s="18"/>
      <c r="B67" s="4" t="s">
        <v>85</v>
      </c>
      <c r="C67" s="10">
        <v>362.24</v>
      </c>
    </row>
    <row r="68" spans="1:3" ht="12.75">
      <c r="A68" s="18"/>
      <c r="B68" s="4" t="s">
        <v>86</v>
      </c>
      <c r="C68" s="10">
        <v>370.31</v>
      </c>
    </row>
    <row r="69" spans="1:3" ht="12.75">
      <c r="A69" s="18" t="s">
        <v>87</v>
      </c>
      <c r="B69" s="4" t="s">
        <v>88</v>
      </c>
      <c r="C69" s="10">
        <v>8.427</v>
      </c>
    </row>
    <row r="70" spans="1:3" ht="26.25">
      <c r="A70" s="9" t="s">
        <v>89</v>
      </c>
      <c r="B70" s="8" t="s">
        <v>90</v>
      </c>
      <c r="C70" s="10"/>
    </row>
    <row r="71" spans="1:3" ht="12.75">
      <c r="A71" s="9"/>
      <c r="B71" s="4" t="s">
        <v>91</v>
      </c>
      <c r="C71" s="10">
        <v>1661.4</v>
      </c>
    </row>
    <row r="72" spans="1:3" ht="12.75">
      <c r="A72" s="9"/>
      <c r="B72" s="4" t="s">
        <v>92</v>
      </c>
      <c r="C72" s="10">
        <v>0</v>
      </c>
    </row>
    <row r="73" spans="1:3" ht="26.25">
      <c r="A73" s="9" t="s">
        <v>93</v>
      </c>
      <c r="B73" s="8" t="s">
        <v>94</v>
      </c>
      <c r="C73" s="10"/>
    </row>
    <row r="74" spans="1:3" ht="12.75">
      <c r="A74" s="18"/>
      <c r="B74" s="4" t="s">
        <v>95</v>
      </c>
      <c r="C74" s="10">
        <v>422.415</v>
      </c>
    </row>
    <row r="75" spans="1:3" ht="12.75">
      <c r="A75" s="9"/>
      <c r="B75" s="3" t="s">
        <v>96</v>
      </c>
      <c r="C75" s="10">
        <v>3892.1666666666665</v>
      </c>
    </row>
    <row r="76" spans="1:3" ht="12.75">
      <c r="A76" s="18"/>
      <c r="B76" s="4" t="s">
        <v>97</v>
      </c>
      <c r="C76" s="10">
        <v>4384.92</v>
      </c>
    </row>
    <row r="77" spans="1:3" ht="12.75">
      <c r="A77" s="9"/>
      <c r="B77" s="3" t="s">
        <v>98</v>
      </c>
      <c r="C77" s="10">
        <v>203.66400000000002</v>
      </c>
    </row>
    <row r="78" spans="1:3" ht="15" customHeight="1">
      <c r="A78" s="9"/>
      <c r="B78" s="3" t="s">
        <v>99</v>
      </c>
      <c r="C78" s="10">
        <v>1164.8</v>
      </c>
    </row>
    <row r="79" spans="1:3" ht="12.75">
      <c r="A79" s="9"/>
      <c r="B79" s="4" t="s">
        <v>100</v>
      </c>
      <c r="C79" s="10">
        <v>358.19</v>
      </c>
    </row>
    <row r="80" spans="1:3" ht="12.75">
      <c r="A80" s="9"/>
      <c r="B80" s="16" t="s">
        <v>101</v>
      </c>
      <c r="C80" s="10">
        <v>328.8</v>
      </c>
    </row>
    <row r="81" spans="1:3" ht="12.75">
      <c r="A81" s="9"/>
      <c r="B81" s="8" t="s">
        <v>102</v>
      </c>
      <c r="C81" s="24">
        <f>SUM(C65:C80)</f>
        <v>16138.472666666667</v>
      </c>
    </row>
    <row r="82" spans="1:3" ht="13.5" thickBot="1">
      <c r="A82" s="32" t="s">
        <v>103</v>
      </c>
      <c r="B82" s="33" t="s">
        <v>104</v>
      </c>
      <c r="C82" s="27">
        <v>84910.848</v>
      </c>
    </row>
    <row r="83" spans="1:3" ht="13.5" thickBot="1">
      <c r="A83" s="19"/>
      <c r="B83" s="20" t="s">
        <v>105</v>
      </c>
      <c r="C83" s="36">
        <f>C16+C28+C36+C40+C47+C51+C53+C54+C62+C81+C82</f>
        <v>439651.7695666667</v>
      </c>
    </row>
    <row r="84" spans="1:5" ht="12.75">
      <c r="A84" s="34"/>
      <c r="B84" s="35" t="s">
        <v>114</v>
      </c>
      <c r="C84" s="39">
        <v>401803.2</v>
      </c>
      <c r="D84" s="25"/>
      <c r="E84" s="21"/>
    </row>
    <row r="85" spans="1:7" s="6" customFormat="1" ht="12.75">
      <c r="A85" s="29"/>
      <c r="B85" s="28" t="s">
        <v>115</v>
      </c>
      <c r="C85" s="30">
        <v>388273.45</v>
      </c>
      <c r="D85" s="25"/>
      <c r="E85" s="26"/>
      <c r="F85" s="26"/>
      <c r="G85" s="26"/>
    </row>
    <row r="86" spans="1:3" ht="12.75">
      <c r="A86" s="4"/>
      <c r="B86" s="28" t="s">
        <v>111</v>
      </c>
      <c r="C86" s="5">
        <v>55095.62</v>
      </c>
    </row>
    <row r="87" spans="1:3" ht="12.75">
      <c r="A87" s="4"/>
      <c r="B87" s="31" t="s">
        <v>112</v>
      </c>
      <c r="C87" s="40">
        <f>C84+C86-C83</f>
        <v>17247.050433333323</v>
      </c>
    </row>
    <row r="88" spans="1:3" ht="12.75">
      <c r="A88" s="4"/>
      <c r="B88" s="31" t="s">
        <v>113</v>
      </c>
      <c r="C88" s="40">
        <f>C87+C5</f>
        <v>-36168.49306666665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2019-02-11T03:29:34Z</dcterms:created>
  <dcterms:modified xsi:type="dcterms:W3CDTF">2019-02-18T01:29:33Z</dcterms:modified>
  <cp:category/>
  <cp:version/>
  <cp:contentType/>
  <cp:contentStatus/>
</cp:coreProperties>
</file>