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9" i="1"/>
  <c r="C105"/>
  <c r="C109"/>
  <c r="C111"/>
</calcChain>
</file>

<file path=xl/sharedStrings.xml><?xml version="1.0" encoding="utf-8"?>
<sst xmlns="http://schemas.openxmlformats.org/spreadsheetml/2006/main" count="161" uniqueCount="154">
  <si>
    <t xml:space="preserve"> - выше 2-го этажа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</si>
  <si>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</si>
  <si>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</si>
  <si>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</si>
  <si>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</si>
  <si>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</si>
  <si>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</si>
  <si>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</si>
  <si>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</si>
  <si>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</si>
  <si>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</si>
  <si>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</si>
  <si>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</si>
  <si>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</si>
  <si>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</si>
  <si>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</si>
  <si>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</si>
  <si>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</si>
  <si>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</si>
  <si>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</si>
  <si>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</si>
  <si>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</si>
  <si>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</si>
  <si>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</si>
  <si>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</si>
  <si>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</si>
  <si>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</si>
  <si>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</si>
  <si>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</si>
  <si>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</si>
  <si>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</si>
  <si>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</si>
  <si>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</si>
  <si>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</si>
  <si>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</si>
  <si>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Устройство горки снежной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</si>
  <si>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</si>
  <si>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</si>
  <si>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</si>
  <si>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</si>
  <si>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</si>
  <si>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</si>
  <si>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</si>
  <si>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</si>
  <si>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</si>
  <si>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</si>
  <si>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</si>
  <si>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</si>
  <si>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</si>
  <si>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</si>
  <si>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</si>
  <si>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</si>
  <si>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</si>
  <si>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</si>
  <si>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</si>
  <si>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</si>
  <si>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</si>
  <si>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</si>
  <si>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</si>
  <si>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</si>
  <si>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</si>
  <si>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</si>
  <si>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</si>
  <si>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</si>
  <si>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</si>
  <si>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</si>
  <si>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</si>
  <si>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</si>
  <si>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</si>
  <si>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</si>
  <si>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</si>
  <si>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</si>
  <si>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</si>
  <si>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(замена) общедомового счетчика воды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</si>
  <si>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</si>
  <si>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</si>
  <si>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</si>
  <si>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</si>
  <si>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1п1эт</t>
  </si>
  <si>
    <t>ремонт выключателя уличного освещения</t>
  </si>
  <si>
    <t>устранение обрыва в этажном эл.щитке</t>
  </si>
  <si>
    <t>замена пакетного выключателя ПВ 2*40 кв.22</t>
  </si>
  <si>
    <t>устройство  эл.кабеля ВВГ кв.22</t>
  </si>
  <si>
    <t>текущий ремонт электрооборудования в МКД:</t>
  </si>
  <si>
    <t>а</t>
  </si>
  <si>
    <t>нетканное полотно</t>
  </si>
  <si>
    <t>смена энергосберегающих патронов</t>
  </si>
  <si>
    <t>замена энергосберегающего патрона на лестничной клетке 2п</t>
  </si>
  <si>
    <t>замена энергосберегающего патрона на лестничной клетке 1п</t>
  </si>
  <si>
    <t xml:space="preserve"> 9.2</t>
  </si>
  <si>
    <t>Текущий ремонт систем ВиК (непредвиденные работы)</t>
  </si>
  <si>
    <t>устранение засора стояка, коллектора, выпуска канализационного колодца (2-3пп)</t>
  </si>
  <si>
    <t>ремонт сборки разборки ПХВ в МОП:</t>
  </si>
  <si>
    <t>смена крана шарового Ду 15 мм Галлоп</t>
  </si>
  <si>
    <t>б</t>
  </si>
  <si>
    <t>смена бочонка Ду 20 мм</t>
  </si>
  <si>
    <t>установка(замена) запорной арматуры в узле ввода ГВС:</t>
  </si>
  <si>
    <t xml:space="preserve">смена крана шарового Ду 20 мм </t>
  </si>
  <si>
    <t>ремонт в узле ввода ГВС (врезка балансира):</t>
  </si>
  <si>
    <t>смена балансировочного вентиля Ду 25 мм</t>
  </si>
  <si>
    <t>смена сгона Ду 25 мм</t>
  </si>
  <si>
    <t>в</t>
  </si>
  <si>
    <t>смена контргайки Ду 25 мм</t>
  </si>
  <si>
    <t>г</t>
  </si>
  <si>
    <t>смена резьбы Ду 25 мм</t>
  </si>
  <si>
    <t>д</t>
  </si>
  <si>
    <t>смена муфты Ду 25 мм</t>
  </si>
  <si>
    <t>е</t>
  </si>
  <si>
    <t>смена сгона Ду 20 мм</t>
  </si>
  <si>
    <t>ж</t>
  </si>
  <si>
    <t>смена контргайки Ду 20 мм</t>
  </si>
  <si>
    <t>з</t>
  </si>
  <si>
    <t>смена резьбы Ду 20 мм</t>
  </si>
  <si>
    <t>и</t>
  </si>
  <si>
    <t>смена муфты Ду 20 мм</t>
  </si>
  <si>
    <t>к</t>
  </si>
  <si>
    <t>смена крана шарового Ду 15 мм</t>
  </si>
  <si>
    <t>л</t>
  </si>
  <si>
    <t>смена участка трубы ВГП Ду 40*3,5</t>
  </si>
  <si>
    <t>м</t>
  </si>
  <si>
    <t>смена участка трубы ВГП Ду 20*2,8</t>
  </si>
  <si>
    <t>н</t>
  </si>
  <si>
    <t>о</t>
  </si>
  <si>
    <t>сварочные работы</t>
  </si>
  <si>
    <t>смена крана шарового Ду 15 мм кв.13 на ст.отопления</t>
  </si>
  <si>
    <t xml:space="preserve"> 9.3</t>
  </si>
  <si>
    <t>Текущий ремонт конструктивных элементов (непр. работы)</t>
  </si>
  <si>
    <t>очистка мягких кровель от наносов снега</t>
  </si>
  <si>
    <t>изготовление трапов из обрезной доски 3000*350т.30мм по брускам 50*50*350</t>
  </si>
  <si>
    <t>установка трапов б/у</t>
  </si>
  <si>
    <t>бетонирование площадки перед подъездом с приготовлением раствора 1п</t>
  </si>
  <si>
    <t>заделка примыкания отмостки раствором</t>
  </si>
  <si>
    <t>ремонт подвальной двери с заменой шарниров- 2п</t>
  </si>
  <si>
    <t>смена навесного замка на подвальную дверь - 2п</t>
  </si>
  <si>
    <t>утепление в межчердачном помещении перекрытия над квартирами в стесненных условиях с прокладкой изоляции изоспан, с герметизацией швов м/у плит и закрыван.пенопластом вент.продухов кв.23,34</t>
  </si>
  <si>
    <t>врезка  регулировочной шайбы (сварка) ст. отопления кв.18,22</t>
  </si>
  <si>
    <t xml:space="preserve">                                    Итого по п.9</t>
  </si>
  <si>
    <t xml:space="preserve">     Итого сумма затрат по разделам 1-10</t>
  </si>
  <si>
    <t xml:space="preserve">Отчет за 2019г </t>
  </si>
  <si>
    <t>по управлению и обслуживанию</t>
  </si>
  <si>
    <t>МКД по ул.Диктатуры Пролетариата 10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</si>
  <si>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</si>
  <si>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</si>
  <si>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</si>
  <si>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</si>
  <si>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За установку домоф.оборудования 3 под. 2018 год</t>
  </si>
  <si>
    <t>Поступило за ремонт 2018 года</t>
  </si>
  <si>
    <t xml:space="preserve"> 2.11</t>
  </si>
  <si>
    <t xml:space="preserve"> 8.3</t>
  </si>
  <si>
    <t xml:space="preserve"> 8.4</t>
  </si>
  <si>
    <t xml:space="preserve"> 8.5</t>
  </si>
  <si>
    <t xml:space="preserve"> 8.6</t>
  </si>
  <si>
    <t>10.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</si>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</sst>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3" fillId="0" borderId="1" xfId="1" applyFont="1" applyBorder="1"/>
    <xf numFmtId="0" fontId="3" fillId="0" borderId="0" xfId="0" applyNumberFormat="1" applyFont="1" applyFill="1" applyBorder="1" applyAlignment="1">
      <alignment horizontal="center"/>
    </xf>
    <xf numFmtId="0" fontId="7" fillId="0" borderId="1" xfId="0" applyFont="1" applyBorder="1"/>
    <xf numFmtId="0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Fill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Fill="1" applyBorder="1"/>
    <xf numFmtId="0" fontId="4" fillId="0" borderId="1" xfId="0" applyFont="1" applyFill="1" applyBorder="1"/>
    <xf numFmtId="0" fontId="8" fillId="0" borderId="0" xfId="0" applyFont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topLeftCell="A85" workbookViewId="0">
      <selection activeCell="B101" sqref="B101"/>
    </sheetView>
  </sheetViews>
  <sheetFormatPr defaultColWidth="9.109375" defaultRowHeight="13.8"/>
  <cols>
    <col min="1" max="1" width="9.109375" style="24" customWidth="1"/>
    <col min="2" max="2" width="68.88671875" style="2" customWidth="1"/>
    <col min="3" max="3" width="18.33203125" style="2" customWidth="1"/>
    <col min="4" max="190" width="9.109375" style="2" customWidth="1"/>
    <col min="191" max="191" width="4" style="2" customWidth="1"/>
    <col min="192" max="192" width="49.5546875" style="2" customWidth="1"/>
    <col min="193" max="193" width="10.109375" style="2" customWidth="1"/>
    <col min="194" max="194" width="7.33203125" style="2" customWidth="1"/>
    <col min="195" max="195" width="8.5546875" style="2" customWidth="1"/>
    <col min="196" max="196" width="4.6640625" style="2" customWidth="1"/>
    <col min="197" max="197" width="7.33203125" style="2" customWidth="1"/>
    <col min="198" max="198" width="9.5546875" style="2" bestFit="1" customWidth="1"/>
    <col min="199" max="199" width="9.109375" style="2" customWidth="1"/>
    <col min="200" max="200" width="11.6640625" style="2" customWidth="1"/>
    <col min="201" max="246" width="9.109375" style="2" customWidth="1"/>
    <col min="247" max="247" width="19.6640625" style="2" customWidth="1"/>
    <col min="248" max="16384" width="9.109375" style="2"/>
  </cols>
  <sheetData>
    <row r="1" spans="1:3" s="1" customFormat="1">
      <c r="A1" s="36" t="s">
        <v>138</v>
      </c>
      <c r="B1" s="36"/>
    </row>
    <row r="2" spans="1:3" s="1" customFormat="1">
      <c r="A2" s="36" t="s">
        <v>139</v>
      </c>
      <c r="B2" s="36"/>
    </row>
    <row r="3" spans="1:3" s="1" customFormat="1">
      <c r="A3" s="36" t="s">
        <v>140</v>
      </c>
      <c r="B3" s="36"/>
    </row>
    <row r="4" spans="1:3">
      <c r="A4" s="37" t="s">
        <v>1</v>
      </c>
      <c r="B4" s="37"/>
    </row>
    <row r="5" spans="1:3">
      <c r="A5" s="14"/>
      <c r="B5" s="14"/>
    </row>
    <row r="6" spans="1:3">
      <c r="A6" s="16"/>
      <c r="B6" s="35" t="s">
        <v>153</v>
      </c>
      <c r="C6" s="2">
        <v>-136898.29</v>
      </c>
    </row>
    <row r="7" spans="1:3">
      <c r="A7" s="17"/>
      <c r="B7" s="31" t="s">
        <v>2</v>
      </c>
      <c r="C7" s="26"/>
    </row>
    <row r="8" spans="1:3">
      <c r="A8" s="18" t="s">
        <v>3</v>
      </c>
      <c r="B8" s="3" t="s">
        <v>4</v>
      </c>
      <c r="C8" s="27"/>
    </row>
    <row r="9" spans="1:3" ht="14.25" customHeight="1">
      <c r="A9" s="18"/>
      <c r="B9" s="3" t="s">
        <v>5</v>
      </c>
      <c r="C9" s="28">
        <v>13569.325000000003</v>
      </c>
    </row>
    <row r="10" spans="1:3">
      <c r="A10" s="18"/>
      <c r="B10" s="3" t="s">
        <v>0</v>
      </c>
      <c r="C10" s="28">
        <v>2530.6559999999995</v>
      </c>
    </row>
    <row r="11" spans="1:3">
      <c r="A11" s="19" t="s">
        <v>6</v>
      </c>
      <c r="B11" s="3" t="s">
        <v>7</v>
      </c>
      <c r="C11" s="28">
        <v>0</v>
      </c>
    </row>
    <row r="12" spans="1:3">
      <c r="A12" s="18"/>
      <c r="B12" s="3" t="s">
        <v>5</v>
      </c>
      <c r="C12" s="28">
        <v>15725.160000000002</v>
      </c>
    </row>
    <row r="13" spans="1:3">
      <c r="A13" s="18"/>
      <c r="B13" s="3" t="s">
        <v>0</v>
      </c>
      <c r="C13" s="28">
        <v>6376.7519999999977</v>
      </c>
    </row>
    <row r="14" spans="1:3" ht="43.5" customHeight="1">
      <c r="A14" s="18" t="s">
        <v>8</v>
      </c>
      <c r="B14" s="3" t="s">
        <v>9</v>
      </c>
      <c r="C14" s="29">
        <v>2401.8624</v>
      </c>
    </row>
    <row r="15" spans="1:3" ht="14.25" customHeight="1">
      <c r="A15" s="18" t="s">
        <v>10</v>
      </c>
      <c r="B15" s="3" t="s">
        <v>11</v>
      </c>
      <c r="C15" s="28">
        <v>99.803399999999996</v>
      </c>
    </row>
    <row r="16" spans="1:3">
      <c r="A16" s="18"/>
      <c r="B16" s="25" t="s">
        <v>12</v>
      </c>
      <c r="C16" s="30">
        <v>40703.558799999999</v>
      </c>
    </row>
    <row r="17" spans="1:3" ht="27.6" customHeight="1">
      <c r="A17" s="18" t="s">
        <v>13</v>
      </c>
      <c r="B17" s="31" t="s">
        <v>14</v>
      </c>
      <c r="C17" s="28"/>
    </row>
    <row r="18" spans="1:3" ht="13.5" customHeight="1">
      <c r="A18" s="18" t="s">
        <v>15</v>
      </c>
      <c r="B18" s="3" t="s">
        <v>16</v>
      </c>
      <c r="C18" s="28">
        <v>4262.5239999999994</v>
      </c>
    </row>
    <row r="19" spans="1:3" ht="12.75" customHeight="1">
      <c r="A19" s="18" t="s">
        <v>17</v>
      </c>
      <c r="B19" s="3" t="s">
        <v>18</v>
      </c>
      <c r="C19" s="28">
        <v>1659.7439999999999</v>
      </c>
    </row>
    <row r="20" spans="1:3" ht="13.5" customHeight="1">
      <c r="A20" s="18" t="s">
        <v>19</v>
      </c>
      <c r="B20" s="3" t="s">
        <v>20</v>
      </c>
      <c r="C20" s="28">
        <v>1037.3400000000001</v>
      </c>
    </row>
    <row r="21" spans="1:3">
      <c r="A21" s="18" t="s">
        <v>21</v>
      </c>
      <c r="B21" s="3" t="s">
        <v>22</v>
      </c>
      <c r="C21" s="28">
        <v>1429.3599999999997</v>
      </c>
    </row>
    <row r="22" spans="1:3">
      <c r="A22" s="18" t="s">
        <v>23</v>
      </c>
      <c r="B22" s="3" t="s">
        <v>24</v>
      </c>
      <c r="C22" s="28">
        <v>14517.225000000002</v>
      </c>
    </row>
    <row r="23" spans="1:3">
      <c r="A23" s="18" t="s">
        <v>25</v>
      </c>
      <c r="B23" s="3" t="s">
        <v>26</v>
      </c>
      <c r="C23" s="28">
        <v>5533.7310000000016</v>
      </c>
    </row>
    <row r="24" spans="1:3" ht="16.5" customHeight="1">
      <c r="A24" s="18" t="s">
        <v>27</v>
      </c>
      <c r="B24" s="3" t="s">
        <v>28</v>
      </c>
      <c r="C24" s="28">
        <v>1100</v>
      </c>
    </row>
    <row r="25" spans="1:3" ht="27.6">
      <c r="A25" s="18" t="s">
        <v>29</v>
      </c>
      <c r="B25" s="3" t="s">
        <v>30</v>
      </c>
      <c r="C25" s="28">
        <v>369.36899999999997</v>
      </c>
    </row>
    <row r="26" spans="1:3" ht="40.200000000000003" customHeight="1">
      <c r="A26" s="18" t="s">
        <v>31</v>
      </c>
      <c r="B26" s="3" t="s">
        <v>32</v>
      </c>
      <c r="C26" s="28">
        <v>8785.91</v>
      </c>
    </row>
    <row r="27" spans="1:3" ht="14.4" customHeight="1">
      <c r="A27" s="18" t="s">
        <v>33</v>
      </c>
      <c r="B27" s="3" t="s">
        <v>34</v>
      </c>
      <c r="C27" s="28">
        <v>1702.0059999999999</v>
      </c>
    </row>
    <row r="28" spans="1:3" ht="13.8" customHeight="1">
      <c r="A28" s="18" t="s">
        <v>147</v>
      </c>
      <c r="B28" s="3" t="s">
        <v>35</v>
      </c>
      <c r="C28" s="28">
        <v>1800</v>
      </c>
    </row>
    <row r="29" spans="1:3">
      <c r="A29" s="18"/>
      <c r="B29" s="25" t="s">
        <v>36</v>
      </c>
      <c r="C29" s="30">
        <f>SUM(C18:C28)</f>
        <v>42197.208999999995</v>
      </c>
    </row>
    <row r="30" spans="1:3" ht="15" customHeight="1">
      <c r="A30" s="18"/>
      <c r="B30" s="31" t="s">
        <v>37</v>
      </c>
      <c r="C30" s="28"/>
    </row>
    <row r="31" spans="1:3">
      <c r="A31" s="20">
        <v>43103</v>
      </c>
      <c r="B31" s="5" t="s">
        <v>38</v>
      </c>
      <c r="C31" s="28">
        <v>15629.523000000001</v>
      </c>
    </row>
    <row r="32" spans="1:3" ht="14.25" customHeight="1">
      <c r="A32" s="20">
        <v>43134</v>
      </c>
      <c r="B32" s="5" t="s">
        <v>39</v>
      </c>
      <c r="C32" s="28">
        <v>19903.28</v>
      </c>
    </row>
    <row r="33" spans="1:3" ht="12.75" customHeight="1">
      <c r="A33" s="20">
        <v>43162</v>
      </c>
      <c r="B33" s="5" t="s">
        <v>40</v>
      </c>
      <c r="C33" s="28">
        <v>21077.200000000001</v>
      </c>
    </row>
    <row r="34" spans="1:3" ht="12.75" customHeight="1">
      <c r="A34" s="20">
        <v>43193</v>
      </c>
      <c r="B34" s="5" t="s">
        <v>41</v>
      </c>
      <c r="C34" s="28">
        <v>1467.4</v>
      </c>
    </row>
    <row r="35" spans="1:3" ht="16.5" customHeight="1">
      <c r="A35" s="20">
        <v>43223</v>
      </c>
      <c r="B35" s="5" t="s">
        <v>42</v>
      </c>
      <c r="C35" s="28">
        <v>7329.92</v>
      </c>
    </row>
    <row r="36" spans="1:3" ht="13.5" customHeight="1">
      <c r="A36" s="20">
        <v>43254</v>
      </c>
      <c r="B36" s="3" t="s">
        <v>43</v>
      </c>
      <c r="C36" s="28">
        <v>664.62</v>
      </c>
    </row>
    <row r="37" spans="1:3">
      <c r="A37" s="18"/>
      <c r="B37" s="25" t="s">
        <v>44</v>
      </c>
      <c r="C37" s="30">
        <v>66071.942999999999</v>
      </c>
    </row>
    <row r="38" spans="1:3">
      <c r="A38" s="18"/>
      <c r="B38" s="31" t="s">
        <v>45</v>
      </c>
      <c r="C38" s="28"/>
    </row>
    <row r="39" spans="1:3" ht="21.6" customHeight="1">
      <c r="A39" s="18" t="s">
        <v>46</v>
      </c>
      <c r="B39" s="32" t="s">
        <v>47</v>
      </c>
      <c r="C39" s="28">
        <v>11885.64</v>
      </c>
    </row>
    <row r="40" spans="1:3" ht="30" customHeight="1">
      <c r="A40" s="18" t="s">
        <v>48</v>
      </c>
      <c r="B40" s="3" t="s">
        <v>49</v>
      </c>
      <c r="C40" s="28">
        <v>5942.82</v>
      </c>
    </row>
    <row r="41" spans="1:3" ht="21" customHeight="1">
      <c r="A41" s="18" t="s">
        <v>50</v>
      </c>
      <c r="B41" s="3" t="s">
        <v>51</v>
      </c>
      <c r="C41" s="28">
        <v>14982.162</v>
      </c>
    </row>
    <row r="42" spans="1:3" ht="14.25" customHeight="1">
      <c r="A42" s="18" t="s">
        <v>52</v>
      </c>
      <c r="B42" s="3" t="s">
        <v>53</v>
      </c>
      <c r="C42" s="28">
        <v>5942.82</v>
      </c>
    </row>
    <row r="43" spans="1:3">
      <c r="A43" s="18"/>
      <c r="B43" s="25" t="s">
        <v>54</v>
      </c>
      <c r="C43" s="30">
        <v>38753.442000000003</v>
      </c>
    </row>
    <row r="44" spans="1:3">
      <c r="A44" s="18"/>
      <c r="B44" s="25" t="s">
        <v>55</v>
      </c>
      <c r="C44" s="28"/>
    </row>
    <row r="45" spans="1:3" ht="30.75" customHeight="1">
      <c r="A45" s="18" t="s">
        <v>56</v>
      </c>
      <c r="B45" s="3" t="s">
        <v>57</v>
      </c>
      <c r="C45" s="28">
        <v>16702.451999999997</v>
      </c>
    </row>
    <row r="46" spans="1:3">
      <c r="A46" s="18" t="s">
        <v>58</v>
      </c>
      <c r="B46" s="3" t="s">
        <v>59</v>
      </c>
      <c r="C46" s="28">
        <v>4691.7</v>
      </c>
    </row>
    <row r="47" spans="1:3">
      <c r="A47" s="18"/>
      <c r="B47" s="25" t="s">
        <v>60</v>
      </c>
      <c r="C47" s="30">
        <v>21394.152000000002</v>
      </c>
    </row>
    <row r="48" spans="1:3">
      <c r="A48" s="21" t="s">
        <v>61</v>
      </c>
      <c r="B48" s="3" t="s">
        <v>62</v>
      </c>
      <c r="C48" s="30">
        <v>2322.34</v>
      </c>
    </row>
    <row r="49" spans="1:3">
      <c r="A49" s="21" t="s">
        <v>63</v>
      </c>
      <c r="B49" s="3" t="s">
        <v>64</v>
      </c>
      <c r="C49" s="30">
        <v>1801.9120000000003</v>
      </c>
    </row>
    <row r="50" spans="1:3">
      <c r="A50" s="18"/>
      <c r="B50" s="25" t="s">
        <v>65</v>
      </c>
      <c r="C50" s="28"/>
    </row>
    <row r="51" spans="1:3">
      <c r="A51" s="18" t="s">
        <v>66</v>
      </c>
      <c r="B51" s="3" t="s">
        <v>67</v>
      </c>
      <c r="C51" s="28">
        <v>3156</v>
      </c>
    </row>
    <row r="52" spans="1:3">
      <c r="A52" s="18" t="s">
        <v>68</v>
      </c>
      <c r="B52" s="3" t="s">
        <v>69</v>
      </c>
      <c r="C52" s="28">
        <v>3156</v>
      </c>
    </row>
    <row r="53" spans="1:3" ht="27.6">
      <c r="A53" s="18" t="s">
        <v>148</v>
      </c>
      <c r="B53" s="3" t="s">
        <v>70</v>
      </c>
      <c r="C53" s="28">
        <v>3072</v>
      </c>
    </row>
    <row r="54" spans="1:3" ht="27.6">
      <c r="A54" s="18" t="s">
        <v>149</v>
      </c>
      <c r="B54" s="3" t="s">
        <v>71</v>
      </c>
      <c r="C54" s="28">
        <v>3072</v>
      </c>
    </row>
    <row r="55" spans="1:3" ht="24.75" customHeight="1">
      <c r="A55" s="18" t="s">
        <v>150</v>
      </c>
      <c r="B55" s="3" t="s">
        <v>72</v>
      </c>
      <c r="C55" s="28">
        <v>3072</v>
      </c>
    </row>
    <row r="56" spans="1:3">
      <c r="A56" s="18" t="s">
        <v>151</v>
      </c>
      <c r="B56" s="3" t="s">
        <v>73</v>
      </c>
      <c r="C56" s="28">
        <v>0</v>
      </c>
    </row>
    <row r="57" spans="1:3">
      <c r="A57" s="18"/>
      <c r="B57" s="25" t="s">
        <v>74</v>
      </c>
      <c r="C57" s="30">
        <v>15528</v>
      </c>
    </row>
    <row r="58" spans="1:3">
      <c r="A58" s="18"/>
      <c r="B58" s="31" t="s">
        <v>75</v>
      </c>
      <c r="C58" s="28"/>
    </row>
    <row r="59" spans="1:3" ht="12.75" customHeight="1">
      <c r="A59" s="18" t="s">
        <v>76</v>
      </c>
      <c r="B59" s="3" t="s">
        <v>77</v>
      </c>
      <c r="C59" s="28">
        <v>0</v>
      </c>
    </row>
    <row r="60" spans="1:3" ht="12.75" customHeight="1">
      <c r="A60" s="18"/>
      <c r="B60" s="27" t="s">
        <v>78</v>
      </c>
      <c r="C60" s="28">
        <v>370.31</v>
      </c>
    </row>
    <row r="61" spans="1:3" ht="12.75" customHeight="1">
      <c r="A61" s="4"/>
      <c r="B61" s="27" t="s">
        <v>79</v>
      </c>
      <c r="C61" s="28">
        <v>103.6</v>
      </c>
    </row>
    <row r="62" spans="1:3" ht="12.75" customHeight="1">
      <c r="A62" s="4"/>
      <c r="B62" s="27" t="s">
        <v>80</v>
      </c>
      <c r="C62" s="28">
        <v>254.39999999999998</v>
      </c>
    </row>
    <row r="63" spans="1:3" ht="12.75" customHeight="1">
      <c r="A63" s="4"/>
      <c r="B63" s="27" t="s">
        <v>81</v>
      </c>
      <c r="C63" s="28">
        <v>590.72</v>
      </c>
    </row>
    <row r="64" spans="1:3" ht="12.75" customHeight="1">
      <c r="A64" s="4"/>
      <c r="B64" s="27" t="s">
        <v>82</v>
      </c>
      <c r="C64" s="28">
        <v>292.08</v>
      </c>
    </row>
    <row r="65" spans="1:3" ht="12.75" customHeight="1">
      <c r="A65" s="4"/>
      <c r="B65" s="26" t="s">
        <v>83</v>
      </c>
      <c r="C65" s="28">
        <v>0</v>
      </c>
    </row>
    <row r="66" spans="1:3" ht="12.75" customHeight="1">
      <c r="A66" s="4" t="s">
        <v>84</v>
      </c>
      <c r="B66" s="27" t="s">
        <v>85</v>
      </c>
      <c r="C66" s="28">
        <v>8.4269999999999996</v>
      </c>
    </row>
    <row r="67" spans="1:3" ht="12.75" customHeight="1">
      <c r="A67" s="4"/>
      <c r="B67" s="27" t="s">
        <v>86</v>
      </c>
      <c r="C67" s="28">
        <v>740.62</v>
      </c>
    </row>
    <row r="68" spans="1:3" ht="12.75" customHeight="1">
      <c r="A68" s="4"/>
      <c r="B68" s="27" t="s">
        <v>87</v>
      </c>
      <c r="C68" s="28">
        <v>740.62</v>
      </c>
    </row>
    <row r="69" spans="1:3" ht="12.75" customHeight="1">
      <c r="A69" s="4"/>
      <c r="B69" s="27" t="s">
        <v>88</v>
      </c>
      <c r="C69" s="28">
        <v>740.62</v>
      </c>
    </row>
    <row r="70" spans="1:3">
      <c r="A70" s="18" t="s">
        <v>89</v>
      </c>
      <c r="B70" s="3" t="s">
        <v>90</v>
      </c>
      <c r="C70" s="28">
        <v>0</v>
      </c>
    </row>
    <row r="71" spans="1:3" ht="27.6">
      <c r="A71" s="18"/>
      <c r="B71" s="3" t="s">
        <v>91</v>
      </c>
      <c r="C71" s="28">
        <v>0</v>
      </c>
    </row>
    <row r="72" spans="1:3" ht="14.4">
      <c r="A72" s="4"/>
      <c r="B72" s="33" t="s">
        <v>92</v>
      </c>
      <c r="C72" s="28">
        <v>0</v>
      </c>
    </row>
    <row r="73" spans="1:3" ht="14.4">
      <c r="A73" s="4" t="s">
        <v>84</v>
      </c>
      <c r="B73" s="27" t="s">
        <v>93</v>
      </c>
      <c r="C73" s="28">
        <v>918.01</v>
      </c>
    </row>
    <row r="74" spans="1:3" ht="14.4">
      <c r="A74" s="4" t="s">
        <v>94</v>
      </c>
      <c r="B74" s="27" t="s">
        <v>95</v>
      </c>
      <c r="C74" s="28">
        <v>186.72</v>
      </c>
    </row>
    <row r="75" spans="1:3" ht="14.4">
      <c r="A75" s="4"/>
      <c r="B75" s="26" t="s">
        <v>96</v>
      </c>
      <c r="C75" s="28">
        <v>0</v>
      </c>
    </row>
    <row r="76" spans="1:3" ht="14.4">
      <c r="A76" s="4" t="s">
        <v>84</v>
      </c>
      <c r="B76" s="27" t="s">
        <v>97</v>
      </c>
      <c r="C76" s="28">
        <v>918.01</v>
      </c>
    </row>
    <row r="77" spans="1:3" ht="14.4">
      <c r="A77" s="4"/>
      <c r="B77" s="26" t="s">
        <v>98</v>
      </c>
      <c r="C77" s="28">
        <v>0</v>
      </c>
    </row>
    <row r="78" spans="1:3" ht="14.4">
      <c r="A78" s="4" t="s">
        <v>84</v>
      </c>
      <c r="B78" s="27" t="s">
        <v>99</v>
      </c>
      <c r="C78" s="28">
        <v>6208.34</v>
      </c>
    </row>
    <row r="79" spans="1:3" ht="14.4">
      <c r="A79" s="4" t="s">
        <v>94</v>
      </c>
      <c r="B79" s="27" t="s">
        <v>100</v>
      </c>
      <c r="C79" s="28">
        <v>215.96</v>
      </c>
    </row>
    <row r="80" spans="1:3" ht="14.4">
      <c r="A80" s="4" t="s">
        <v>101</v>
      </c>
      <c r="B80" s="27" t="s">
        <v>102</v>
      </c>
      <c r="C80" s="28">
        <v>70.400000000000006</v>
      </c>
    </row>
    <row r="81" spans="1:3" ht="14.4">
      <c r="A81" s="4" t="s">
        <v>103</v>
      </c>
      <c r="B81" s="27" t="s">
        <v>104</v>
      </c>
      <c r="C81" s="28">
        <v>142.06</v>
      </c>
    </row>
    <row r="82" spans="1:3" ht="14.4">
      <c r="A82" s="4" t="s">
        <v>105</v>
      </c>
      <c r="B82" s="27" t="s">
        <v>106</v>
      </c>
      <c r="C82" s="28">
        <v>403.6</v>
      </c>
    </row>
    <row r="83" spans="1:3" ht="14.4">
      <c r="A83" s="4" t="s">
        <v>107</v>
      </c>
      <c r="B83" s="27" t="s">
        <v>108</v>
      </c>
      <c r="C83" s="28">
        <v>199.71</v>
      </c>
    </row>
    <row r="84" spans="1:3" ht="14.4">
      <c r="A84" s="4" t="s">
        <v>109</v>
      </c>
      <c r="B84" s="27" t="s">
        <v>110</v>
      </c>
      <c r="C84" s="28">
        <v>70.400000000000006</v>
      </c>
    </row>
    <row r="85" spans="1:3" ht="14.4">
      <c r="A85" s="4" t="s">
        <v>111</v>
      </c>
      <c r="B85" s="27" t="s">
        <v>112</v>
      </c>
      <c r="C85" s="28">
        <v>140.80000000000001</v>
      </c>
    </row>
    <row r="86" spans="1:3" ht="14.4">
      <c r="A86" s="4" t="s">
        <v>113</v>
      </c>
      <c r="B86" s="27" t="s">
        <v>114</v>
      </c>
      <c r="C86" s="28">
        <v>375.26</v>
      </c>
    </row>
    <row r="87" spans="1:3" ht="14.4">
      <c r="A87" s="4" t="s">
        <v>115</v>
      </c>
      <c r="B87" s="27" t="s">
        <v>116</v>
      </c>
      <c r="C87" s="28">
        <v>918.01</v>
      </c>
    </row>
    <row r="88" spans="1:3" ht="14.4">
      <c r="A88" s="4" t="s">
        <v>117</v>
      </c>
      <c r="B88" s="27" t="s">
        <v>118</v>
      </c>
      <c r="C88" s="28">
        <v>1522.374</v>
      </c>
    </row>
    <row r="89" spans="1:3" ht="14.4">
      <c r="A89" s="4" t="s">
        <v>119</v>
      </c>
      <c r="B89" s="27" t="s">
        <v>120</v>
      </c>
      <c r="C89" s="28">
        <v>1169.0839999999998</v>
      </c>
    </row>
    <row r="90" spans="1:3" ht="14.4">
      <c r="A90" s="4" t="s">
        <v>121</v>
      </c>
      <c r="B90" s="27" t="s">
        <v>116</v>
      </c>
      <c r="C90" s="28">
        <v>623.87</v>
      </c>
    </row>
    <row r="91" spans="1:3" ht="14.4">
      <c r="A91" s="4" t="s">
        <v>122</v>
      </c>
      <c r="B91" s="27" t="s">
        <v>123</v>
      </c>
      <c r="C91" s="28">
        <v>5307.84</v>
      </c>
    </row>
    <row r="92" spans="1:3" ht="14.4">
      <c r="A92" s="4"/>
      <c r="B92" s="34" t="s">
        <v>124</v>
      </c>
      <c r="C92" s="28">
        <v>918.01</v>
      </c>
    </row>
    <row r="93" spans="1:3">
      <c r="A93" s="18" t="s">
        <v>125</v>
      </c>
      <c r="B93" s="3" t="s">
        <v>126</v>
      </c>
      <c r="C93" s="28"/>
    </row>
    <row r="94" spans="1:3">
      <c r="A94" s="18"/>
      <c r="B94" s="15" t="s">
        <v>127</v>
      </c>
      <c r="C94" s="28">
        <v>1108.4000000000001</v>
      </c>
    </row>
    <row r="95" spans="1:3" ht="14.4">
      <c r="A95" s="4"/>
      <c r="B95" s="15" t="s">
        <v>128</v>
      </c>
      <c r="C95" s="28">
        <v>795.61655799999994</v>
      </c>
    </row>
    <row r="96" spans="1:3" ht="14.4">
      <c r="A96" s="4"/>
      <c r="B96" s="15" t="s">
        <v>129</v>
      </c>
      <c r="C96" s="28">
        <v>150</v>
      </c>
    </row>
    <row r="97" spans="1:6" ht="28.2">
      <c r="A97" s="4"/>
      <c r="B97" s="5" t="s">
        <v>130</v>
      </c>
      <c r="C97" s="29">
        <v>133.744</v>
      </c>
    </row>
    <row r="98" spans="1:6" ht="14.4">
      <c r="A98" s="4"/>
      <c r="B98" s="34" t="s">
        <v>131</v>
      </c>
      <c r="C98" s="29">
        <v>654</v>
      </c>
    </row>
    <row r="99" spans="1:6" ht="14.4">
      <c r="A99" s="4"/>
      <c r="B99" s="27" t="s">
        <v>132</v>
      </c>
      <c r="C99" s="28">
        <v>601.98</v>
      </c>
    </row>
    <row r="100" spans="1:6" ht="14.4">
      <c r="A100" s="4"/>
      <c r="B100" s="27" t="s">
        <v>133</v>
      </c>
      <c r="C100" s="28">
        <v>358.19</v>
      </c>
    </row>
    <row r="101" spans="1:6" ht="45" customHeight="1">
      <c r="A101" s="4"/>
      <c r="B101" s="5" t="s">
        <v>134</v>
      </c>
      <c r="C101" s="28">
        <v>10883.635200000001</v>
      </c>
    </row>
    <row r="102" spans="1:6" ht="17.399999999999999" customHeight="1">
      <c r="A102" s="4"/>
      <c r="B102" s="3" t="s">
        <v>135</v>
      </c>
      <c r="C102" s="28">
        <v>1521.83</v>
      </c>
    </row>
    <row r="103" spans="1:6">
      <c r="A103" s="18"/>
      <c r="B103" s="25" t="s">
        <v>136</v>
      </c>
      <c r="C103" s="30">
        <v>40357.250758000009</v>
      </c>
    </row>
    <row r="104" spans="1:6">
      <c r="A104" s="21"/>
      <c r="B104" s="25" t="s">
        <v>152</v>
      </c>
      <c r="C104" s="30">
        <v>46917</v>
      </c>
    </row>
    <row r="105" spans="1:6" ht="13.5" customHeight="1">
      <c r="A105" s="17"/>
      <c r="B105" s="26" t="s">
        <v>137</v>
      </c>
      <c r="C105" s="30">
        <f>C16+C29+C37+C43+C47+C48+C49+C57+C103+C104</f>
        <v>316046.80755800003</v>
      </c>
    </row>
    <row r="106" spans="1:6" s="9" customFormat="1">
      <c r="A106" s="22"/>
      <c r="B106" s="13" t="s">
        <v>141</v>
      </c>
      <c r="C106" s="6">
        <v>296834.28000000003</v>
      </c>
      <c r="D106" s="7"/>
      <c r="E106" s="8"/>
      <c r="F106" s="8"/>
    </row>
    <row r="107" spans="1:6" s="1" customFormat="1">
      <c r="A107" s="23"/>
      <c r="B107" s="13" t="s">
        <v>142</v>
      </c>
      <c r="C107" s="10">
        <v>290410.34000000003</v>
      </c>
      <c r="D107" s="11"/>
      <c r="E107" s="11"/>
      <c r="F107" s="11"/>
    </row>
    <row r="108" spans="1:6" s="1" customFormat="1">
      <c r="A108" s="22"/>
      <c r="B108" s="13" t="s">
        <v>145</v>
      </c>
      <c r="C108" s="12">
        <v>20085.599999999999</v>
      </c>
      <c r="D108" s="8"/>
      <c r="E108" s="8"/>
      <c r="F108" s="8"/>
    </row>
    <row r="109" spans="1:6" s="1" customFormat="1">
      <c r="A109" s="22"/>
      <c r="B109" s="13" t="s">
        <v>143</v>
      </c>
      <c r="C109" s="12">
        <f>C107+C108-C105</f>
        <v>-5550.8675580000272</v>
      </c>
      <c r="D109" s="8"/>
      <c r="E109" s="8"/>
      <c r="F109" s="8"/>
    </row>
    <row r="110" spans="1:6" s="1" customFormat="1">
      <c r="A110" s="22"/>
      <c r="B110" s="13" t="s">
        <v>146</v>
      </c>
      <c r="C110" s="12">
        <v>6549.45</v>
      </c>
      <c r="D110" s="8"/>
      <c r="E110" s="8"/>
      <c r="F110" s="8"/>
    </row>
    <row r="111" spans="1:6" s="1" customFormat="1">
      <c r="A111" s="22"/>
      <c r="B111" s="13" t="s">
        <v>144</v>
      </c>
      <c r="C111" s="12">
        <f>C6+C109+C110</f>
        <v>-135899.70755800002</v>
      </c>
      <c r="D111" s="8"/>
      <c r="E111" s="8"/>
      <c r="F111" s="8"/>
    </row>
  </sheetData>
  <mergeCells count="4">
    <mergeCell ref="A1:B1"/>
    <mergeCell ref="A2:B2"/>
    <mergeCell ref="A3:B3"/>
    <mergeCell ref="A4:B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2020-01-15T07:48:21Z</dcterms:created>
  <dcterms:modified xsi:type="dcterms:W3CDTF">2020-03-17T03:10:55Z</dcterms:modified>
</cp:coreProperties>
</file>