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7" i="1"/>
  <c r="C15"/>
  <c r="C27"/>
  <c r="C35"/>
  <c r="C43"/>
  <c r="C47"/>
  <c r="C57"/>
  <c r="C112"/>
  <c r="C114"/>
  <c r="C118"/>
</calcChain>
</file>

<file path=xl/sharedStrings.xml><?xml version="1.0" encoding="utf-8"?>
<sst xmlns="http://schemas.openxmlformats.org/spreadsheetml/2006/main" count="161" uniqueCount="156">
  <si>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</si>
  <si>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</si>
  <si>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</si>
  <si>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</si>
  <si>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</si>
  <si>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</si>
  <si>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</si>
  <si>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</si>
  <si>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</si>
  <si>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</si>
  <si>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</si>
  <si>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</si>
  <si>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</si>
  <si>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</si>
  <si>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</si>
  <si>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</si>
  <si>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</si>
  <si>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</si>
  <si>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</si>
  <si>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</si>
  <si>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</si>
  <si>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</si>
  <si>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</si>
  <si>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</si>
  <si>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</si>
  <si>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</si>
  <si>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</si>
  <si>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</si>
  <si>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</si>
  <si>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</si>
  <si>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</si>
  <si>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</si>
  <si>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</si>
  <si>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</si>
  <si>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</si>
  <si>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</si>
  <si>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</si>
  <si>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</si>
  <si>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</si>
  <si>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</si>
  <si>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</si>
  <si>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</si>
  <si>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</si>
  <si>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</si>
  <si>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</si>
  <si>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</si>
  <si>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</si>
  <si>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</si>
  <si>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</si>
  <si>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</si>
  <si>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</si>
  <si>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</si>
  <si>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</si>
  <si>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</si>
  <si>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</si>
  <si>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</si>
  <si>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</si>
  <si>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</si>
  <si>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</si>
  <si>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</si>
  <si>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</si>
  <si>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</si>
  <si>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</si>
  <si>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</si>
  <si>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</si>
  <si>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</si>
  <si>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</si>
  <si>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</si>
  <si>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</si>
  <si>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</si>
  <si>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</si>
  <si>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</si>
  <si>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</si>
  <si>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</si>
  <si>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</si>
  <si>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</si>
  <si>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</si>
  <si>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</si>
  <si>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</si>
  <si>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</si>
  <si>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 </t>
  </si>
  <si>
    <t xml:space="preserve">замена автоматического выключателя 25 А </t>
  </si>
  <si>
    <t xml:space="preserve">замена автоматического выключателя 16 А </t>
  </si>
  <si>
    <t>замена пакетного выключателя ПВ 2*40</t>
  </si>
  <si>
    <t>текущий ремонт электрооборудования в МКД:</t>
  </si>
  <si>
    <t>а</t>
  </si>
  <si>
    <t>нетканное полотно</t>
  </si>
  <si>
    <t>проведение текущего ремонта (нетканное полотно)</t>
  </si>
  <si>
    <t xml:space="preserve">смена автомата 16 А в этажном щитке </t>
  </si>
  <si>
    <t>смена патрона СА-19</t>
  </si>
  <si>
    <t xml:space="preserve">смена энергосберегающего патрона 2п </t>
  </si>
  <si>
    <t>смена настенного патрона 1п</t>
  </si>
  <si>
    <t>замена энергосберегающего патрона на лестничной клетке 2п</t>
  </si>
  <si>
    <t xml:space="preserve"> 9.2</t>
  </si>
  <si>
    <t>Текущий ремонт систем ВиК (непредв. работы)</t>
  </si>
  <si>
    <t>замена (ремонт) участка стояка канализации Ду 100 (ст.кв.28,32):</t>
  </si>
  <si>
    <t>смена участка трубы РР канал.Ду 110</t>
  </si>
  <si>
    <t>б</t>
  </si>
  <si>
    <t>установка манжеты резиновой уплотнительной 123*110</t>
  </si>
  <si>
    <t>в</t>
  </si>
  <si>
    <t>установка патрубка РР канал.компенсационного Ду 110</t>
  </si>
  <si>
    <t>г</t>
  </si>
  <si>
    <t>установка переходника РР д/чугун. Труб Ду 110 с манжетой</t>
  </si>
  <si>
    <t>д</t>
  </si>
  <si>
    <t>герметизация примыканий силиконовым герметиком</t>
  </si>
  <si>
    <t>ж</t>
  </si>
  <si>
    <t>установка крепления сидения для унитаза</t>
  </si>
  <si>
    <t>з</t>
  </si>
  <si>
    <t>установка манжеты консной для унитаза</t>
  </si>
  <si>
    <t>устранение засора, стояка,коллектора, выпуска канализационного колодца</t>
  </si>
  <si>
    <t>установка(замена) запорной арматуры в узле ввода ГВС:</t>
  </si>
  <si>
    <t xml:space="preserve">смена крана шарового Ду 20 мм </t>
  </si>
  <si>
    <t>смена вентиля Ду 25 мм</t>
  </si>
  <si>
    <t>устранение засора стояка, выпуска, канализ.колодца, коллектора- лежак Ду 100 мм 2п</t>
  </si>
  <si>
    <t>замена крана шарового Ду 20 мм для забора воды на мытье МОП (2 подъезд)</t>
  </si>
  <si>
    <t>установка ниппеля переходного Ду 15/20 (2 под)</t>
  </si>
  <si>
    <t>смена крана шарового Agualink муфт/муфт Ду 15 мм кв.31 на стояке отопления со сваркой</t>
  </si>
  <si>
    <t>смена вентиля чугунного Ду 25 мм на стояке отопления кв.31 со сваркой</t>
  </si>
  <si>
    <t>смена вентиля чугунного Ду 15 мм на стояке отопления кв.31со сваркой</t>
  </si>
  <si>
    <t>устранение засора канализации</t>
  </si>
  <si>
    <t>устранение засора домовой канализации</t>
  </si>
  <si>
    <t xml:space="preserve"> 9.3</t>
  </si>
  <si>
    <t>Текущий ремонт конструктивных элементов (непр. работы)</t>
  </si>
  <si>
    <t>очистка мягких кровель от наносов снега</t>
  </si>
  <si>
    <t>установка пружин - 3п</t>
  </si>
  <si>
    <t>прочистка вентиляции кв.11</t>
  </si>
  <si>
    <t>очистка мягкой кровли от снега</t>
  </si>
  <si>
    <t>ремонт металлической входной двери 2 п сварочные работы(10 швов по 2,5 мм)</t>
  </si>
  <si>
    <t>разборка и восстановление деревянной штрабы для ремонта канализационного стояка в кв.32</t>
  </si>
  <si>
    <t>покраска контейнеров на площадках ТБО и мусорокамерах с нанесением трафарета</t>
  </si>
  <si>
    <t>установка уголка на входной двери</t>
  </si>
  <si>
    <t>прочистка вентиляции кв.10</t>
  </si>
  <si>
    <t>смена навеса на входной двери</t>
  </si>
  <si>
    <t>смена бруска на скамейке 3п с изготовлением 2000*150*50 и креплением на болты</t>
  </si>
  <si>
    <t>смена доводчика на входной двери 2п</t>
  </si>
  <si>
    <t>ямочный ремонт асфальтного покрытия</t>
  </si>
  <si>
    <t>навеска навесного замка на чердачный люк</t>
  </si>
  <si>
    <t>смена стекла во входной двери 550*330</t>
  </si>
  <si>
    <t>смена стекла во входной двери 430*250</t>
  </si>
  <si>
    <t>смена пружины</t>
  </si>
  <si>
    <t>ремонт шарнира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</si>
  <si>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</si>
  <si>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</si>
  <si>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</si>
  <si>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16</t>
  </si>
  <si>
    <t>итого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</si>
  <si>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</si>
  <si>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</si>
  <si>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</si>
  <si>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</si>
  <si>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8.3</t>
  </si>
  <si>
    <t xml:space="preserve"> 8.4</t>
  </si>
  <si>
    <t xml:space="preserve"> 8.5</t>
  </si>
  <si>
    <t xml:space="preserve"> 8.6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</si>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</sst>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0" fontId="3" fillId="0" borderId="0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2" fontId="4" fillId="2" borderId="1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0" fontId="9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>
      <selection activeCell="B5" sqref="B5"/>
    </sheetView>
  </sheetViews>
  <sheetFormatPr defaultColWidth="9.109375" defaultRowHeight="13.8"/>
  <cols>
    <col min="1" max="1" width="7.88671875" style="24" customWidth="1"/>
    <col min="2" max="2" width="68.109375" style="1" customWidth="1"/>
    <col min="3" max="3" width="19.44140625" style="1" customWidth="1"/>
    <col min="4" max="197" width="9.109375" style="1" customWidth="1"/>
    <col min="198" max="198" width="4" style="1" customWidth="1"/>
    <col min="199" max="199" width="49.5546875" style="1" customWidth="1"/>
    <col min="200" max="200" width="10.44140625" style="1" customWidth="1"/>
    <col min="201" max="201" width="7.33203125" style="1" customWidth="1"/>
    <col min="202" max="202" width="8.109375" style="1" customWidth="1"/>
    <col min="203" max="203" width="5.44140625" style="1" customWidth="1"/>
    <col min="204" max="204" width="9" style="1" customWidth="1"/>
    <col min="205" max="205" width="9.5546875" style="1" bestFit="1" customWidth="1"/>
    <col min="206" max="206" width="8.33203125" style="1" customWidth="1"/>
    <col min="207" max="207" width="9.5546875" style="1" customWidth="1"/>
    <col min="208" max="214" width="8.33203125" style="1" customWidth="1"/>
    <col min="215" max="253" width="9.109375" style="1" customWidth="1"/>
    <col min="254" max="254" width="20.33203125" style="1" customWidth="1"/>
    <col min="255" max="16384" width="9.109375" style="1"/>
  </cols>
  <sheetData>
    <row r="1" spans="1:3" s="6" customFormat="1">
      <c r="A1" s="38" t="s">
        <v>142</v>
      </c>
      <c r="B1" s="38"/>
    </row>
    <row r="2" spans="1:3" s="6" customFormat="1">
      <c r="A2" s="38" t="s">
        <v>143</v>
      </c>
      <c r="B2" s="38"/>
    </row>
    <row r="3" spans="1:3" s="6" customFormat="1">
      <c r="A3" s="38" t="s">
        <v>144</v>
      </c>
      <c r="B3" s="38"/>
    </row>
    <row r="4" spans="1:3" s="6" customFormat="1">
      <c r="A4" s="16"/>
      <c r="B4" s="16"/>
    </row>
    <row r="5" spans="1:3">
      <c r="A5" s="27"/>
      <c r="B5" s="37" t="s">
        <v>155</v>
      </c>
      <c r="C5" s="1">
        <v>-83274.28</v>
      </c>
    </row>
    <row r="6" spans="1:3">
      <c r="A6" s="17"/>
      <c r="B6" s="34" t="s">
        <v>1</v>
      </c>
      <c r="C6" s="28"/>
    </row>
    <row r="7" spans="1:3">
      <c r="A7" s="18" t="s">
        <v>2</v>
      </c>
      <c r="B7" s="3" t="s">
        <v>3</v>
      </c>
      <c r="C7" s="2"/>
    </row>
    <row r="8" spans="1:3" ht="15.6" customHeight="1">
      <c r="A8" s="18"/>
      <c r="B8" s="3" t="s">
        <v>4</v>
      </c>
      <c r="C8" s="29">
        <v>13387.535000000002</v>
      </c>
    </row>
    <row r="9" spans="1:3">
      <c r="A9" s="18"/>
      <c r="B9" s="3" t="s">
        <v>0</v>
      </c>
      <c r="C9" s="29">
        <v>5107.3679999999995</v>
      </c>
    </row>
    <row r="10" spans="1:3">
      <c r="A10" s="19" t="s">
        <v>5</v>
      </c>
      <c r="B10" s="3" t="s">
        <v>6</v>
      </c>
      <c r="C10" s="29">
        <v>0</v>
      </c>
    </row>
    <row r="11" spans="1:3">
      <c r="A11" s="18"/>
      <c r="B11" s="3" t="s">
        <v>4</v>
      </c>
      <c r="C11" s="29">
        <v>15514.487999999998</v>
      </c>
    </row>
    <row r="12" spans="1:3">
      <c r="A12" s="18"/>
      <c r="B12" s="3" t="s">
        <v>0</v>
      </c>
      <c r="C12" s="29">
        <v>6080.5440000000017</v>
      </c>
    </row>
    <row r="13" spans="1:3" ht="41.4" customHeight="1">
      <c r="A13" s="18" t="s">
        <v>7</v>
      </c>
      <c r="B13" s="3" t="s">
        <v>8</v>
      </c>
      <c r="C13" s="29">
        <v>2282.2631999999999</v>
      </c>
    </row>
    <row r="14" spans="1:3" ht="12" customHeight="1">
      <c r="A14" s="18" t="s">
        <v>9</v>
      </c>
      <c r="B14" s="3" t="s">
        <v>10</v>
      </c>
      <c r="C14" s="29">
        <v>99.803399999999996</v>
      </c>
    </row>
    <row r="15" spans="1:3">
      <c r="A15" s="18"/>
      <c r="B15" s="33" t="s">
        <v>11</v>
      </c>
      <c r="C15" s="30">
        <f>SUM(C8:C14)</f>
        <v>42472.001600000003</v>
      </c>
    </row>
    <row r="16" spans="1:3" ht="28.2" customHeight="1">
      <c r="A16" s="18" t="s">
        <v>12</v>
      </c>
      <c r="B16" s="34" t="s">
        <v>13</v>
      </c>
      <c r="C16" s="31"/>
    </row>
    <row r="17" spans="1:3" ht="14.25" customHeight="1">
      <c r="A17" s="18" t="s">
        <v>14</v>
      </c>
      <c r="B17" s="3" t="s">
        <v>15</v>
      </c>
      <c r="C17" s="29">
        <v>1734.4880000000003</v>
      </c>
    </row>
    <row r="18" spans="1:3" ht="12.75" customHeight="1">
      <c r="A18" s="18" t="s">
        <v>16</v>
      </c>
      <c r="B18" s="3" t="s">
        <v>17</v>
      </c>
      <c r="C18" s="29">
        <v>1233.7920000000001</v>
      </c>
    </row>
    <row r="19" spans="1:3" ht="12" customHeight="1">
      <c r="A19" s="18" t="s">
        <v>18</v>
      </c>
      <c r="B19" s="3" t="s">
        <v>19</v>
      </c>
      <c r="C19" s="29">
        <v>771.12000000000012</v>
      </c>
    </row>
    <row r="20" spans="1:3">
      <c r="A20" s="18" t="s">
        <v>20</v>
      </c>
      <c r="B20" s="3" t="s">
        <v>21</v>
      </c>
      <c r="C20" s="29">
        <v>1429.3599999999997</v>
      </c>
    </row>
    <row r="21" spans="1:3">
      <c r="A21" s="18" t="s">
        <v>22</v>
      </c>
      <c r="B21" s="3" t="s">
        <v>23</v>
      </c>
      <c r="C21" s="29">
        <v>10576.95</v>
      </c>
    </row>
    <row r="22" spans="1:3">
      <c r="A22" s="18" t="s">
        <v>24</v>
      </c>
      <c r="B22" s="3" t="s">
        <v>25</v>
      </c>
      <c r="C22" s="29">
        <v>4031.7620000000006</v>
      </c>
    </row>
    <row r="23" spans="1:3" ht="15.75" customHeight="1">
      <c r="A23" s="18" t="s">
        <v>26</v>
      </c>
      <c r="B23" s="3" t="s">
        <v>27</v>
      </c>
      <c r="C23" s="29">
        <v>1100</v>
      </c>
    </row>
    <row r="24" spans="1:3" ht="27.6">
      <c r="A24" s="18" t="s">
        <v>28</v>
      </c>
      <c r="B24" s="3" t="s">
        <v>29</v>
      </c>
      <c r="C24" s="29">
        <v>348.70499999999998</v>
      </c>
    </row>
    <row r="25" spans="1:3" ht="45.75" customHeight="1">
      <c r="A25" s="18" t="s">
        <v>30</v>
      </c>
      <c r="B25" s="3" t="s">
        <v>31</v>
      </c>
      <c r="C25" s="29">
        <v>5266.0685000000003</v>
      </c>
    </row>
    <row r="26" spans="1:3">
      <c r="A26" s="18" t="s">
        <v>32</v>
      </c>
      <c r="B26" s="3" t="s">
        <v>33</v>
      </c>
      <c r="C26" s="29">
        <v>1265.2080000000001</v>
      </c>
    </row>
    <row r="27" spans="1:3">
      <c r="A27" s="18"/>
      <c r="B27" s="33" t="s">
        <v>34</v>
      </c>
      <c r="C27" s="30">
        <f>SUM(C17:C26)</f>
        <v>27757.453500000003</v>
      </c>
    </row>
    <row r="28" spans="1:3" ht="14.25" customHeight="1">
      <c r="A28" s="18"/>
      <c r="B28" s="34" t="s">
        <v>35</v>
      </c>
      <c r="C28" s="29"/>
    </row>
    <row r="29" spans="1:3" ht="14.25" customHeight="1">
      <c r="A29" s="20">
        <v>43103</v>
      </c>
      <c r="B29" s="7" t="s">
        <v>36</v>
      </c>
      <c r="C29" s="29">
        <v>15533.7</v>
      </c>
    </row>
    <row r="30" spans="1:3" ht="12" customHeight="1">
      <c r="A30" s="20">
        <v>43134</v>
      </c>
      <c r="B30" s="7" t="s">
        <v>37</v>
      </c>
      <c r="C30" s="29">
        <v>19903.28</v>
      </c>
    </row>
    <row r="31" spans="1:3" ht="13.5" customHeight="1">
      <c r="A31" s="20">
        <v>43162</v>
      </c>
      <c r="B31" s="7" t="s">
        <v>38</v>
      </c>
      <c r="C31" s="29">
        <v>10538.6</v>
      </c>
    </row>
    <row r="32" spans="1:3" ht="13.5" customHeight="1">
      <c r="A32" s="20">
        <v>43193</v>
      </c>
      <c r="B32" s="7" t="s">
        <v>39</v>
      </c>
      <c r="C32" s="29">
        <v>733.7</v>
      </c>
    </row>
    <row r="33" spans="1:3" ht="12" customHeight="1">
      <c r="A33" s="20">
        <v>43223</v>
      </c>
      <c r="B33" s="7" t="s">
        <v>40</v>
      </c>
      <c r="C33" s="29">
        <v>7329.92</v>
      </c>
    </row>
    <row r="34" spans="1:3">
      <c r="A34" s="20">
        <v>43254</v>
      </c>
      <c r="B34" s="3" t="s">
        <v>41</v>
      </c>
      <c r="C34" s="29">
        <v>1631.3400000000001</v>
      </c>
    </row>
    <row r="35" spans="1:3">
      <c r="A35" s="18"/>
      <c r="B35" s="33" t="s">
        <v>42</v>
      </c>
      <c r="C35" s="30">
        <f>SUM(C29:C34)</f>
        <v>55670.539999999994</v>
      </c>
    </row>
    <row r="36" spans="1:3">
      <c r="A36" s="18"/>
      <c r="B36" s="34" t="s">
        <v>43</v>
      </c>
      <c r="C36" s="29"/>
    </row>
    <row r="37" spans="1:3" ht="27.6">
      <c r="A37" s="18" t="s">
        <v>44</v>
      </c>
      <c r="B37" s="35" t="s">
        <v>45</v>
      </c>
      <c r="C37" s="29">
        <v>11612.8</v>
      </c>
    </row>
    <row r="38" spans="1:3" ht="41.4">
      <c r="A38" s="18" t="s">
        <v>46</v>
      </c>
      <c r="B38" s="3" t="s">
        <v>47</v>
      </c>
      <c r="C38" s="29">
        <v>5806.4</v>
      </c>
    </row>
    <row r="39" spans="1:3">
      <c r="A39" s="18" t="s">
        <v>48</v>
      </c>
      <c r="B39" s="3" t="s">
        <v>49</v>
      </c>
      <c r="C39" s="29">
        <v>14638.24</v>
      </c>
    </row>
    <row r="40" spans="1:3" ht="27.6">
      <c r="A40" s="18" t="s">
        <v>50</v>
      </c>
      <c r="B40" s="3" t="s">
        <v>51</v>
      </c>
      <c r="C40" s="29">
        <v>5806.4</v>
      </c>
    </row>
    <row r="41" spans="1:3">
      <c r="A41" s="18" t="s">
        <v>52</v>
      </c>
      <c r="B41" s="3" t="s">
        <v>53</v>
      </c>
      <c r="C41" s="29">
        <v>0</v>
      </c>
    </row>
    <row r="42" spans="1:3">
      <c r="A42" s="18" t="s">
        <v>54</v>
      </c>
      <c r="B42" s="3" t="s">
        <v>55</v>
      </c>
      <c r="C42" s="29">
        <v>0</v>
      </c>
    </row>
    <row r="43" spans="1:3">
      <c r="A43" s="18"/>
      <c r="B43" s="33" t="s">
        <v>56</v>
      </c>
      <c r="C43" s="30">
        <f>SUM(C37:C42)</f>
        <v>37863.839999999997</v>
      </c>
    </row>
    <row r="44" spans="1:3">
      <c r="A44" s="18"/>
      <c r="B44" s="34" t="s">
        <v>57</v>
      </c>
      <c r="C44" s="29">
        <v>0</v>
      </c>
    </row>
    <row r="45" spans="1:3" ht="31.5" customHeight="1">
      <c r="A45" s="18" t="s">
        <v>58</v>
      </c>
      <c r="B45" s="3" t="s">
        <v>59</v>
      </c>
      <c r="C45" s="29">
        <v>16319.04</v>
      </c>
    </row>
    <row r="46" spans="1:3" ht="14.25" customHeight="1">
      <c r="A46" s="18" t="s">
        <v>60</v>
      </c>
      <c r="B46" s="3" t="s">
        <v>61</v>
      </c>
      <c r="C46" s="29">
        <v>4584</v>
      </c>
    </row>
    <row r="47" spans="1:3">
      <c r="A47" s="18"/>
      <c r="B47" s="33" t="s">
        <v>62</v>
      </c>
      <c r="C47" s="30">
        <f>SUM(C45:C46)</f>
        <v>20903.04</v>
      </c>
    </row>
    <row r="48" spans="1:3">
      <c r="A48" s="21" t="s">
        <v>63</v>
      </c>
      <c r="B48" s="3" t="s">
        <v>64</v>
      </c>
      <c r="C48" s="32">
        <v>2322.34</v>
      </c>
    </row>
    <row r="49" spans="1:3">
      <c r="A49" s="21" t="s">
        <v>65</v>
      </c>
      <c r="B49" s="3" t="s">
        <v>66</v>
      </c>
      <c r="C49" s="32">
        <v>1801.9120000000003</v>
      </c>
    </row>
    <row r="50" spans="1:3">
      <c r="A50" s="18"/>
      <c r="B50" s="34" t="s">
        <v>67</v>
      </c>
      <c r="C50" s="29"/>
    </row>
    <row r="51" spans="1:3">
      <c r="A51" s="18" t="s">
        <v>68</v>
      </c>
      <c r="B51" s="3" t="s">
        <v>69</v>
      </c>
      <c r="C51" s="29">
        <v>3156</v>
      </c>
    </row>
    <row r="52" spans="1:3">
      <c r="A52" s="18" t="s">
        <v>70</v>
      </c>
      <c r="B52" s="3" t="s">
        <v>71</v>
      </c>
      <c r="C52" s="29">
        <v>3156</v>
      </c>
    </row>
    <row r="53" spans="1:3" ht="27.6">
      <c r="A53" s="18" t="s">
        <v>150</v>
      </c>
      <c r="B53" s="3" t="s">
        <v>72</v>
      </c>
      <c r="C53" s="29">
        <v>3072</v>
      </c>
    </row>
    <row r="54" spans="1:3" ht="27.6">
      <c r="A54" s="18" t="s">
        <v>151</v>
      </c>
      <c r="B54" s="3" t="s">
        <v>73</v>
      </c>
      <c r="C54" s="29">
        <v>3072</v>
      </c>
    </row>
    <row r="55" spans="1:3" ht="27.6">
      <c r="A55" s="18" t="s">
        <v>152</v>
      </c>
      <c r="B55" s="3" t="s">
        <v>74</v>
      </c>
      <c r="C55" s="29">
        <v>3072</v>
      </c>
    </row>
    <row r="56" spans="1:3">
      <c r="A56" s="18" t="s">
        <v>153</v>
      </c>
      <c r="B56" s="3" t="s">
        <v>75</v>
      </c>
      <c r="C56" s="29">
        <v>0</v>
      </c>
    </row>
    <row r="57" spans="1:3">
      <c r="A57" s="18"/>
      <c r="B57" s="33" t="s">
        <v>76</v>
      </c>
      <c r="C57" s="32">
        <f>SUM(C51:C56)</f>
        <v>15528</v>
      </c>
    </row>
    <row r="58" spans="1:3">
      <c r="A58" s="18"/>
      <c r="B58" s="34" t="s">
        <v>77</v>
      </c>
      <c r="C58" s="29"/>
    </row>
    <row r="59" spans="1:3" ht="14.25" customHeight="1">
      <c r="A59" s="18" t="s">
        <v>78</v>
      </c>
      <c r="B59" s="3" t="s">
        <v>79</v>
      </c>
      <c r="C59" s="29"/>
    </row>
    <row r="60" spans="1:3" ht="14.25" customHeight="1">
      <c r="A60" s="4"/>
      <c r="B60" s="2" t="s">
        <v>80</v>
      </c>
      <c r="C60" s="29">
        <v>1110.93</v>
      </c>
    </row>
    <row r="61" spans="1:3" ht="14.25" customHeight="1">
      <c r="A61" s="4"/>
      <c r="B61" s="2" t="s">
        <v>81</v>
      </c>
      <c r="C61" s="29">
        <v>362.24</v>
      </c>
    </row>
    <row r="62" spans="1:3" ht="14.25" customHeight="1">
      <c r="A62" s="4"/>
      <c r="B62" s="2" t="s">
        <v>82</v>
      </c>
      <c r="C62" s="29">
        <v>362.24</v>
      </c>
    </row>
    <row r="63" spans="1:3" ht="14.25" customHeight="1">
      <c r="A63" s="4"/>
      <c r="B63" s="25" t="s">
        <v>83</v>
      </c>
      <c r="C63" s="29">
        <v>590.72</v>
      </c>
    </row>
    <row r="64" spans="1:3" ht="14.25" customHeight="1">
      <c r="A64" s="4"/>
      <c r="B64" s="28" t="s">
        <v>84</v>
      </c>
      <c r="C64" s="29">
        <v>0</v>
      </c>
    </row>
    <row r="65" spans="1:3" ht="14.25" customHeight="1">
      <c r="A65" s="4" t="s">
        <v>85</v>
      </c>
      <c r="B65" s="2" t="s">
        <v>86</v>
      </c>
      <c r="C65" s="29">
        <v>8.4269999999999996</v>
      </c>
    </row>
    <row r="66" spans="1:3" ht="14.25" customHeight="1">
      <c r="A66" s="4"/>
      <c r="B66" s="2" t="s">
        <v>87</v>
      </c>
      <c r="C66" s="29">
        <v>8.4269999999999996</v>
      </c>
    </row>
    <row r="67" spans="1:3" ht="14.25" customHeight="1">
      <c r="A67" s="4"/>
      <c r="B67" s="2" t="s">
        <v>88</v>
      </c>
      <c r="C67" s="29">
        <v>220.43</v>
      </c>
    </row>
    <row r="68" spans="1:3" ht="14.25" customHeight="1">
      <c r="A68" s="18"/>
      <c r="B68" s="2" t="s">
        <v>89</v>
      </c>
      <c r="C68" s="29">
        <v>370.31</v>
      </c>
    </row>
    <row r="69" spans="1:3" ht="14.25" customHeight="1">
      <c r="A69" s="18"/>
      <c r="B69" s="25" t="s">
        <v>90</v>
      </c>
      <c r="C69" s="29">
        <v>370.31</v>
      </c>
    </row>
    <row r="70" spans="1:3" ht="14.25" customHeight="1">
      <c r="A70" s="4"/>
      <c r="B70" s="2" t="s">
        <v>91</v>
      </c>
      <c r="C70" s="29">
        <v>238.98</v>
      </c>
    </row>
    <row r="71" spans="1:3" ht="14.25" customHeight="1">
      <c r="A71" s="4"/>
      <c r="B71" s="2" t="s">
        <v>92</v>
      </c>
      <c r="C71" s="29">
        <v>370.31</v>
      </c>
    </row>
    <row r="72" spans="1:3" ht="12" customHeight="1">
      <c r="A72" s="18" t="s">
        <v>93</v>
      </c>
      <c r="B72" s="3" t="s">
        <v>94</v>
      </c>
      <c r="C72" s="29">
        <v>0</v>
      </c>
    </row>
    <row r="73" spans="1:3" ht="12" customHeight="1">
      <c r="A73" s="4"/>
      <c r="B73" s="28" t="s">
        <v>95</v>
      </c>
      <c r="C73" s="29">
        <v>0</v>
      </c>
    </row>
    <row r="74" spans="1:3" ht="12" customHeight="1">
      <c r="A74" s="4" t="s">
        <v>85</v>
      </c>
      <c r="B74" s="2" t="s">
        <v>96</v>
      </c>
      <c r="C74" s="29">
        <v>1419.74</v>
      </c>
    </row>
    <row r="75" spans="1:3" ht="12" customHeight="1">
      <c r="A75" s="4" t="s">
        <v>97</v>
      </c>
      <c r="B75" s="2" t="s">
        <v>98</v>
      </c>
      <c r="C75" s="29">
        <v>167.87</v>
      </c>
    </row>
    <row r="76" spans="1:3" ht="12" customHeight="1">
      <c r="A76" s="4" t="s">
        <v>99</v>
      </c>
      <c r="B76" s="2" t="s">
        <v>100</v>
      </c>
      <c r="C76" s="29">
        <v>493.96</v>
      </c>
    </row>
    <row r="77" spans="1:3" ht="12" customHeight="1">
      <c r="A77" s="4" t="s">
        <v>101</v>
      </c>
      <c r="B77" s="2" t="s">
        <v>102</v>
      </c>
      <c r="C77" s="29">
        <v>640</v>
      </c>
    </row>
    <row r="78" spans="1:3" ht="12" customHeight="1">
      <c r="A78" s="4" t="s">
        <v>103</v>
      </c>
      <c r="B78" s="2" t="s">
        <v>104</v>
      </c>
      <c r="C78" s="29">
        <v>101.13</v>
      </c>
    </row>
    <row r="79" spans="1:3" ht="12" customHeight="1">
      <c r="A79" s="4" t="s">
        <v>105</v>
      </c>
      <c r="B79" s="2" t="s">
        <v>106</v>
      </c>
      <c r="C79" s="29">
        <v>185.9</v>
      </c>
    </row>
    <row r="80" spans="1:3" ht="12" customHeight="1">
      <c r="A80" s="4" t="s">
        <v>107</v>
      </c>
      <c r="B80" s="2" t="s">
        <v>108</v>
      </c>
      <c r="C80" s="29">
        <v>167.87</v>
      </c>
    </row>
    <row r="81" spans="1:3" ht="12" customHeight="1">
      <c r="A81" s="4"/>
      <c r="B81" s="3" t="s">
        <v>109</v>
      </c>
      <c r="C81" s="29">
        <v>0</v>
      </c>
    </row>
    <row r="82" spans="1:3" ht="12" customHeight="1">
      <c r="A82" s="4"/>
      <c r="B82" s="28" t="s">
        <v>110</v>
      </c>
      <c r="C82" s="29">
        <v>0</v>
      </c>
    </row>
    <row r="83" spans="1:3" ht="12" customHeight="1">
      <c r="A83" s="4" t="s">
        <v>85</v>
      </c>
      <c r="B83" s="2" t="s">
        <v>111</v>
      </c>
      <c r="C83" s="29">
        <v>918.01</v>
      </c>
    </row>
    <row r="84" spans="1:3" ht="12" customHeight="1">
      <c r="A84" s="4" t="s">
        <v>97</v>
      </c>
      <c r="B84" s="2" t="s">
        <v>112</v>
      </c>
      <c r="C84" s="29">
        <v>878.37</v>
      </c>
    </row>
    <row r="85" spans="1:3" ht="12" customHeight="1">
      <c r="A85" s="18"/>
      <c r="B85" s="3" t="s">
        <v>113</v>
      </c>
      <c r="C85" s="29">
        <v>0</v>
      </c>
    </row>
    <row r="86" spans="1:3" ht="24" customHeight="1">
      <c r="A86" s="18"/>
      <c r="B86" s="3" t="s">
        <v>114</v>
      </c>
      <c r="C86" s="29">
        <v>623.87</v>
      </c>
    </row>
    <row r="87" spans="1:3" ht="12" customHeight="1">
      <c r="A87" s="18"/>
      <c r="B87" s="3" t="s">
        <v>115</v>
      </c>
      <c r="C87" s="29">
        <v>106.45</v>
      </c>
    </row>
    <row r="88" spans="1:3" ht="12" customHeight="1">
      <c r="A88" s="4"/>
      <c r="B88" s="3" t="s">
        <v>116</v>
      </c>
      <c r="C88" s="29">
        <v>2754.0299999999997</v>
      </c>
    </row>
    <row r="89" spans="1:3" ht="12" customHeight="1">
      <c r="A89" s="18"/>
      <c r="B89" s="3" t="s">
        <v>117</v>
      </c>
      <c r="C89" s="29">
        <v>1836.02</v>
      </c>
    </row>
    <row r="90" spans="1:3" ht="12" customHeight="1">
      <c r="A90" s="18"/>
      <c r="B90" s="3" t="s">
        <v>118</v>
      </c>
      <c r="C90" s="29">
        <v>918.01</v>
      </c>
    </row>
    <row r="91" spans="1:3" ht="12" customHeight="1">
      <c r="A91" s="18"/>
      <c r="B91" s="25" t="s">
        <v>119</v>
      </c>
      <c r="C91" s="29">
        <v>0</v>
      </c>
    </row>
    <row r="92" spans="1:3" ht="12" customHeight="1">
      <c r="A92" s="18"/>
      <c r="B92" s="2" t="s">
        <v>120</v>
      </c>
      <c r="C92" s="29">
        <v>0</v>
      </c>
    </row>
    <row r="93" spans="1:3" ht="12" customHeight="1">
      <c r="A93" s="18" t="s">
        <v>121</v>
      </c>
      <c r="B93" s="3" t="s">
        <v>122</v>
      </c>
      <c r="C93" s="29">
        <v>0</v>
      </c>
    </row>
    <row r="94" spans="1:3" ht="12" customHeight="1">
      <c r="A94" s="18"/>
      <c r="B94" s="25" t="s">
        <v>123</v>
      </c>
      <c r="C94" s="29">
        <v>1108.4000000000001</v>
      </c>
    </row>
    <row r="95" spans="1:3" ht="12" customHeight="1">
      <c r="A95" s="18"/>
      <c r="B95" s="2" t="s">
        <v>124</v>
      </c>
      <c r="C95" s="29">
        <v>366.29</v>
      </c>
    </row>
    <row r="96" spans="1:3" ht="12" customHeight="1">
      <c r="A96" s="18"/>
      <c r="B96" s="25" t="s">
        <v>125</v>
      </c>
      <c r="C96" s="29">
        <v>295.89</v>
      </c>
    </row>
    <row r="97" spans="1:3" ht="12" customHeight="1">
      <c r="A97" s="18"/>
      <c r="B97" s="25" t="s">
        <v>126</v>
      </c>
      <c r="C97" s="29">
        <v>554.20000000000005</v>
      </c>
    </row>
    <row r="98" spans="1:3" ht="12.75" customHeight="1">
      <c r="A98" s="4"/>
      <c r="B98" s="3" t="s">
        <v>127</v>
      </c>
      <c r="C98" s="29">
        <v>573.07000000000005</v>
      </c>
    </row>
    <row r="99" spans="1:3" ht="27.75" customHeight="1">
      <c r="A99" s="18"/>
      <c r="B99" s="3" t="s">
        <v>128</v>
      </c>
      <c r="C99" s="29">
        <v>799.47</v>
      </c>
    </row>
    <row r="100" spans="1:3" ht="12.75" customHeight="1">
      <c r="A100" s="5"/>
      <c r="B100" s="3" t="s">
        <v>129</v>
      </c>
      <c r="C100" s="29">
        <v>617.9</v>
      </c>
    </row>
    <row r="101" spans="1:3" ht="12.75" customHeight="1">
      <c r="A101" s="5"/>
      <c r="B101" s="36" t="s">
        <v>130</v>
      </c>
      <c r="C101" s="29">
        <v>69.459999999999994</v>
      </c>
    </row>
    <row r="102" spans="1:3" ht="12.75" customHeight="1">
      <c r="A102" s="5"/>
      <c r="B102" s="36" t="s">
        <v>131</v>
      </c>
      <c r="C102" s="29">
        <v>295.89</v>
      </c>
    </row>
    <row r="103" spans="1:3" ht="12.75" customHeight="1">
      <c r="A103" s="5"/>
      <c r="B103" s="36" t="s">
        <v>132</v>
      </c>
      <c r="C103" s="29">
        <v>226.96</v>
      </c>
    </row>
    <row r="104" spans="1:3" ht="12.75" customHeight="1">
      <c r="A104" s="5"/>
      <c r="B104" s="7" t="s">
        <v>133</v>
      </c>
      <c r="C104" s="29">
        <v>375.86</v>
      </c>
    </row>
    <row r="105" spans="1:3" ht="12.75" customHeight="1">
      <c r="A105" s="5"/>
      <c r="B105" s="3" t="s">
        <v>134</v>
      </c>
      <c r="C105" s="29">
        <v>1872.49</v>
      </c>
    </row>
    <row r="106" spans="1:3" ht="12.75" customHeight="1">
      <c r="A106" s="5"/>
      <c r="B106" s="3" t="s">
        <v>135</v>
      </c>
      <c r="C106" s="29">
        <v>0</v>
      </c>
    </row>
    <row r="107" spans="1:3" ht="12.75" customHeight="1">
      <c r="A107" s="5"/>
      <c r="B107" s="25" t="s">
        <v>136</v>
      </c>
      <c r="C107" s="29">
        <v>358.19</v>
      </c>
    </row>
    <row r="108" spans="1:3" ht="12.75" customHeight="1">
      <c r="A108" s="5"/>
      <c r="B108" s="2" t="s">
        <v>137</v>
      </c>
      <c r="C108" s="29">
        <v>114.56100000000001</v>
      </c>
    </row>
    <row r="109" spans="1:3" ht="12.75" customHeight="1">
      <c r="A109" s="5"/>
      <c r="B109" s="36" t="s">
        <v>138</v>
      </c>
      <c r="C109" s="29">
        <v>70.009500000000003</v>
      </c>
    </row>
    <row r="110" spans="1:3" ht="12.75" customHeight="1">
      <c r="A110" s="5"/>
      <c r="B110" s="36" t="s">
        <v>139</v>
      </c>
      <c r="C110" s="29">
        <v>732.58</v>
      </c>
    </row>
    <row r="111" spans="1:3" ht="12.75" customHeight="1">
      <c r="A111" s="5"/>
      <c r="B111" s="2" t="s">
        <v>140</v>
      </c>
      <c r="C111" s="29">
        <v>287.93</v>
      </c>
    </row>
    <row r="112" spans="1:3">
      <c r="A112" s="18"/>
      <c r="B112" s="26" t="s">
        <v>145</v>
      </c>
      <c r="C112" s="32">
        <f>SUM(C60:C111)</f>
        <v>23943.704500000007</v>
      </c>
    </row>
    <row r="113" spans="1:6">
      <c r="A113" s="21"/>
      <c r="B113" s="33" t="s">
        <v>154</v>
      </c>
      <c r="C113" s="28">
        <v>45840</v>
      </c>
    </row>
    <row r="114" spans="1:6">
      <c r="A114" s="17"/>
      <c r="B114" s="28" t="s">
        <v>141</v>
      </c>
      <c r="C114" s="28">
        <f>C15+C27+C35+C43+C47+C48+C49+C57+C112+C113</f>
        <v>274102.83160000003</v>
      </c>
    </row>
    <row r="115" spans="1:6" s="11" customFormat="1">
      <c r="A115" s="22"/>
      <c r="B115" s="15" t="s">
        <v>146</v>
      </c>
      <c r="C115" s="8">
        <v>267177.01</v>
      </c>
      <c r="D115" s="9"/>
      <c r="E115" s="10"/>
      <c r="F115" s="10"/>
    </row>
    <row r="116" spans="1:6" s="6" customFormat="1">
      <c r="A116" s="23"/>
      <c r="B116" s="15" t="s">
        <v>147</v>
      </c>
      <c r="C116" s="12">
        <v>277436.83</v>
      </c>
      <c r="D116" s="13"/>
      <c r="E116" s="13"/>
      <c r="F116" s="13"/>
    </row>
    <row r="117" spans="1:6" s="6" customFormat="1">
      <c r="A117" s="22"/>
      <c r="B117" s="15" t="s">
        <v>148</v>
      </c>
      <c r="C117" s="14">
        <f>C116-C114</f>
        <v>3333.9983999999822</v>
      </c>
      <c r="D117" s="10"/>
      <c r="E117" s="10"/>
      <c r="F117" s="10"/>
    </row>
    <row r="118" spans="1:6" s="6" customFormat="1">
      <c r="A118" s="22"/>
      <c r="B118" s="15" t="s">
        <v>149</v>
      </c>
      <c r="C118" s="14">
        <f>C5+C117</f>
        <v>-79940.281600000017</v>
      </c>
      <c r="D118" s="10"/>
      <c r="E118" s="10"/>
      <c r="F118" s="10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2020-01-16T02:18:15Z</dcterms:created>
  <dcterms:modified xsi:type="dcterms:W3CDTF">2020-03-17T03:12:21Z</dcterms:modified>
</cp:coreProperties>
</file>