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85" i="1"/>
  <c r="C26"/>
  <c r="C182"/>
  <c r="C186"/>
</calcChain>
</file>

<file path=xl/sharedStrings.xml><?xml version="1.0" encoding="utf-8"?>
<sst xmlns="http://schemas.openxmlformats.org/spreadsheetml/2006/main" count="233" uniqueCount="220">
  <si>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</si>
  <si>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</si>
  <si>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</si>
  <si>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общих лоджий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</si>
  <si>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</si>
  <si>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</si>
  <si>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</si>
  <si>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</si>
  <si>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</si>
  <si>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1.7.</t>
  </si>
  <si>
    <t>Очистка  подвала  от мусора</t>
  </si>
  <si>
    <t>Удаление с крыш снега и наледи (сбивание сосулей)</t>
  </si>
  <si>
    <t>Техническое содержание лифтов</t>
  </si>
  <si>
    <t>ПТО лифтов</t>
  </si>
  <si>
    <t>Обследование лифтов, отслуживших нормативный срок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</si>
  <si>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</si>
  <si>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</si>
  <si>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</si>
  <si>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</si>
  <si>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</si>
  <si>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</si>
  <si>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</si>
  <si>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</si>
  <si>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</si>
  <si>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</si>
  <si>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</si>
  <si>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</si>
  <si>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</si>
  <si>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</si>
  <si>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</si>
  <si>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</si>
  <si>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</si>
  <si>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</si>
  <si>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</si>
  <si>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</si>
  <si>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</si>
  <si>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</si>
  <si>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</si>
  <si>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</si>
  <si>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</si>
  <si>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</si>
  <si>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</si>
  <si>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</si>
  <si>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</si>
  <si>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</si>
  <si>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</si>
  <si>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</si>
  <si>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</si>
  <si>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</si>
  <si>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</si>
  <si>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</si>
  <si>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</si>
  <si>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</si>
  <si>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</si>
  <si>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</si>
  <si>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</si>
  <si>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</si>
  <si>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</si>
  <si>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</si>
  <si>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замена патрона энергосберегающего СА19 (восстановленный) на лестничном марше</t>
  </si>
  <si>
    <t>очистка корпуса ЩУРС от пыли и грязи (нетканное полотно)</t>
  </si>
  <si>
    <t>замена плавкой вставки в ВРУ 100А</t>
  </si>
  <si>
    <t>замена автоматического выключателя 16А</t>
  </si>
  <si>
    <t>смена энергосберегающего патрона</t>
  </si>
  <si>
    <t>замена энергосбекрегающего патрона на лестничном марше</t>
  </si>
  <si>
    <t>установка автоматического выключателя 16А для антенного усилителя (ЩРУС 9 этаж)</t>
  </si>
  <si>
    <t>Текущий ремонт систем водоснабжения, водоотведения (непредвиденные работы)</t>
  </si>
  <si>
    <t>замена сборки на стояке ГВС:</t>
  </si>
  <si>
    <t>установка контргайки Ду 20 мм</t>
  </si>
  <si>
    <t>установка муфты стальной Ду 20 мм</t>
  </si>
  <si>
    <t>установка сгона Ду 20 мм</t>
  </si>
  <si>
    <t>установка резьбы Ду 15 мм</t>
  </si>
  <si>
    <t>герметизация примыканий силиконовым герметиком</t>
  </si>
  <si>
    <t>сварочные работы</t>
  </si>
  <si>
    <t>устранение свища на стояке ХВС (кв.30)</t>
  </si>
  <si>
    <t>замена сбросного вентиля Ду 15 мм  (крана шарового) на стояке ГВС</t>
  </si>
  <si>
    <t>устранение свища на стояке ХВС (кв.№45)</t>
  </si>
  <si>
    <t>ершение канализационного стояка Ду 50 мм (кв.21)</t>
  </si>
  <si>
    <t>замена вводного вентиля ХВС Ду 15 мм (кв.53)</t>
  </si>
  <si>
    <t>герметизация стыков силиконом (кв.53)</t>
  </si>
  <si>
    <t>замена муфты чугунной Ду 15 мм на вводе ПХВ (кв.8)</t>
  </si>
  <si>
    <t>герметизация стыков силиконом (кв.8)</t>
  </si>
  <si>
    <t>установка хомута на стояке ХВС кв.33</t>
  </si>
  <si>
    <t>устранение свища на стояке ХВС (кв.33)</t>
  </si>
  <si>
    <t>установка хомута на стояке ХВС Ду 32 мм (кв.9)</t>
  </si>
  <si>
    <t>устранение свища на стояке ХВС (кв.9)</t>
  </si>
  <si>
    <t>установка хомута на стояке ХВС Ду 32 мм (кв.24)</t>
  </si>
  <si>
    <t>устранение свища на стояке ХВС (кв.24)</t>
  </si>
  <si>
    <t>установка хомута на стояке ХВС (кв.№30)</t>
  </si>
  <si>
    <t>замена участка стояка ХВС Ду 32 мм (кв.24,30)</t>
  </si>
  <si>
    <t>сварочные работы (кв.24,30)</t>
  </si>
  <si>
    <t>устранение свища на стояке ХВС (кв.21)</t>
  </si>
  <si>
    <t>замена участка стояка ХВС Ду 32 мм (кв.21)</t>
  </si>
  <si>
    <t>сварочные работы (кв.21)</t>
  </si>
  <si>
    <t>замена участка стояка ХВС Ду 32 мм (кв.11,17)</t>
  </si>
  <si>
    <t>сварочные работы (кв.11,17)</t>
  </si>
  <si>
    <t>замена вводного вентиля ХВС Ду 15 мм (кв.17)</t>
  </si>
  <si>
    <t>герметизация примыканий силиконом кв.17</t>
  </si>
  <si>
    <t>замена сбросного вентиля Ду 15 мм на стояке ХВС (стояк квартиры № 17)</t>
  </si>
  <si>
    <t>замена микровоздушника (крана Маевского)Ду 15 мм на стояке ГВС (стояк кв.17)</t>
  </si>
  <si>
    <t>устранение свища на стояке ХВС (кв.33) хомутом</t>
  </si>
  <si>
    <t>замена участка стояка ХВС Ду 32 мм кв.33</t>
  </si>
  <si>
    <t>смена вводного вентиля ХВС Ду 15 мм (кв.15)- крана шарового Ду 15 мм</t>
  </si>
  <si>
    <t>замена сбросного вентиля Ду 15 мм на стояке ХВС</t>
  </si>
  <si>
    <t>установка хомута на стояке ХВС (кв.36)</t>
  </si>
  <si>
    <t>замена сбросного вентиля (крана шарового Ду 15 мм) на стояке ХВС</t>
  </si>
  <si>
    <t>герметизация примыканий силиконовым герметиком на стояке ХВС</t>
  </si>
  <si>
    <t>замена вводного вентиля (крана шарового Ду 15 мм) на ХВС (кв.37)</t>
  </si>
  <si>
    <t>герметизация примыканий силиконовым герметиком на стояке ХВС(кв.37)</t>
  </si>
  <si>
    <t>замена участка стояка ХВС Ду 25 мм (кв.9,15)</t>
  </si>
  <si>
    <t>сварочные работы (кв.9,15)</t>
  </si>
  <si>
    <t>замена сбросного вентиля Ду 15 мм на стояке ХВС (стояк кв.№15)- кран шаровый</t>
  </si>
  <si>
    <t>герметизация примыканий силиконовым герметиком кв.5</t>
  </si>
  <si>
    <t>замена вентиля со сборкой на стояке ХВС:</t>
  </si>
  <si>
    <t>смена вентиля чугунного Ду 25 мм</t>
  </si>
  <si>
    <t>смена контргайки Ду 25 мм</t>
  </si>
  <si>
    <t>смена муфты стальной Ду 25 мм</t>
  </si>
  <si>
    <t>смена сгона Ду 25 мм</t>
  </si>
  <si>
    <t>смена резьбы Ду 15 мм</t>
  </si>
  <si>
    <t>смена резьбы Ду 15 мм накатной</t>
  </si>
  <si>
    <t xml:space="preserve">герметизация примыканий силиконовым герметиком </t>
  </si>
  <si>
    <t>устранение свища на стояке ГВС (кв.10)</t>
  </si>
  <si>
    <t>замена участка стояка ХВС Ду 25 мм (кв.36):</t>
  </si>
  <si>
    <t>смена участка  трубы Ду 25 мм</t>
  </si>
  <si>
    <t>устранение свища на стояке ХВС (кв.№48)</t>
  </si>
  <si>
    <t>устранение засора канализационного стояка Ду 100 мм (кв.№ 45)</t>
  </si>
  <si>
    <t>установка хомута на стояке ХВС (кв.15)</t>
  </si>
  <si>
    <t>восстановление ХВС (кв.№3)</t>
  </si>
  <si>
    <t>замена участка стояка ХВС Ду 25 мм (кв.42,48):</t>
  </si>
  <si>
    <t>замена участка трубы ХВС ДУ 25 мм</t>
  </si>
  <si>
    <t>слив воды в местах протекания кровли</t>
  </si>
  <si>
    <t>осмотр чердака на наличие течи кровли</t>
  </si>
  <si>
    <t>изготовление и установка доски объявлений из оцинков.железа (крыльцо)</t>
  </si>
  <si>
    <t>смена линолеума (лифт)</t>
  </si>
  <si>
    <t>смена плинтуса (лифт)</t>
  </si>
  <si>
    <t>ремонт квартиры 24</t>
  </si>
  <si>
    <t>ремонт контейнера (контейнерная) со сменой металла 2мм  и провариванием стенок</t>
  </si>
  <si>
    <t>очистка кровли от мусора</t>
  </si>
  <si>
    <t xml:space="preserve">ремонт колеса контейнерной тележки </t>
  </si>
  <si>
    <t>ремонт межпанельных швов кв.32</t>
  </si>
  <si>
    <t>ремонт наплавляемой кровли Линокромом ТКП</t>
  </si>
  <si>
    <t>изготовление и устновка решеток подвальных продухов</t>
  </si>
  <si>
    <t>уголок 32*32</t>
  </si>
  <si>
    <t>лист ГК 2*1250*2500 ст3</t>
  </si>
  <si>
    <t>укрепление подвального продуха фасадными анкерами</t>
  </si>
  <si>
    <t xml:space="preserve">герметизация примыкания вентшахты и стены выхода на кровлю (кровля) праймером на основе ПКБ Гидроизол </t>
  </si>
  <si>
    <t>ремонт наплавляемой кровли  Линокромом ТКП кв.52</t>
  </si>
  <si>
    <t>демонтаж аншлага с приставной лестницы (вход) и переустановка аншлага</t>
  </si>
  <si>
    <t>покраска металлических дверей с подготовкой в мусорокамеры с 2-х сторон и обромлением коробки из уголка</t>
  </si>
  <si>
    <t>закрытие подвальных продухов</t>
  </si>
  <si>
    <t>утепление подвальных продухов плитой Изовер Теплый дом (50*610*1170)*2</t>
  </si>
  <si>
    <t>закрытие окон  и балконных дверей</t>
  </si>
  <si>
    <t>укрепление притворной планки балконной двери</t>
  </si>
  <si>
    <t>установка дверной пружины (т.дв)</t>
  </si>
  <si>
    <t>закрытие балконных дверей на этажной площадке</t>
  </si>
  <si>
    <t>по управлению и обслуживанию</t>
  </si>
  <si>
    <t>МКД по ул.Молодежная 5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</si>
  <si>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</si>
  <si>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</si>
  <si>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</si>
  <si>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</si>
  <si>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2019г. </t>
  </si>
  <si>
    <t>1. Содержание помещений общего пользования</t>
  </si>
  <si>
    <t>1.4.</t>
  </si>
  <si>
    <t>1.5.</t>
  </si>
  <si>
    <t>1.6.</t>
  </si>
  <si>
    <t>1.8.</t>
  </si>
  <si>
    <t>1.9.</t>
  </si>
  <si>
    <t>1.10.</t>
  </si>
  <si>
    <t>1.11.</t>
  </si>
  <si>
    <t xml:space="preserve">            Итого по п. 1 :</t>
  </si>
  <si>
    <t xml:space="preserve">            Итого по п. 2 :</t>
  </si>
  <si>
    <t xml:space="preserve">   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</si>
  <si>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</si>
  <si>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</si>
  <si>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</si>
  <si>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</si>
  <si>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</si>
  <si>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</si>
  <si>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</si>
  <si>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</si>
  <si>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</si>
  <si>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</si>
  <si>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</si>
  <si>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</si>
  <si>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</si>
  <si>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</si>
  <si>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</si>
  <si>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</si>
  <si>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</si>
  <si>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</si>
  <si>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5.6.</t>
  </si>
  <si>
    <t>5.7.</t>
  </si>
  <si>
    <t xml:space="preserve">               Итого по п. 5 :</t>
  </si>
  <si>
    <t>6. Аварийное обслуживание</t>
  </si>
  <si>
    <t>6.1.</t>
  </si>
  <si>
    <t>6.2.</t>
  </si>
  <si>
    <t xml:space="preserve">              Итого по п. 6 :</t>
  </si>
  <si>
    <t>7. Дератизация</t>
  </si>
  <si>
    <t>8. Дезинсекция</t>
  </si>
  <si>
    <t>9. Поверка и обслуживание общедомовых приборов учета</t>
  </si>
  <si>
    <t>9.2.</t>
  </si>
  <si>
    <t>9.3.</t>
  </si>
  <si>
    <t>9.4.</t>
  </si>
  <si>
    <t>9.5.</t>
  </si>
  <si>
    <t xml:space="preserve">            Итого по п. 9 :</t>
  </si>
  <si>
    <t>10. Текущий ремонт</t>
  </si>
  <si>
    <t>10.1.</t>
  </si>
  <si>
    <t>10.2.</t>
  </si>
  <si>
    <t>10.3.</t>
  </si>
  <si>
    <t>Сумма затрат по дому  :</t>
  </si>
  <si>
    <t xml:space="preserve">            Итого по п. 10 :</t>
  </si>
  <si>
    <t>Дезинфекция мусоросборников</t>
  </si>
  <si>
    <t>Дезинфекция мусороприемных камер</t>
  </si>
  <si>
    <t>Устранение засоров</t>
  </si>
  <si>
    <t>Текущий ремонт электрооборудования (непредвиденные работы)</t>
  </si>
  <si>
    <t>Текущий ремонт систем конструкт.элементов (непредвиденные работы)</t>
  </si>
  <si>
    <t>ремонт межпанельных швов (кв.47)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</si>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</sst>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2" fontId="4" fillId="0" borderId="1" xfId="0" applyNumberFormat="1" applyFont="1" applyBorder="1" applyAlignment="1">
      <alignment vertical="center" wrapText="1"/>
    </xf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6"/>
  <sheetViews>
    <sheetView tabSelected="1" workbookViewId="0">
      <selection activeCell="B5" sqref="B5"/>
    </sheetView>
  </sheetViews>
  <sheetFormatPr defaultColWidth="9.109375" defaultRowHeight="13.8"/>
  <cols>
    <col min="1" max="1" width="5.33203125" style="29" customWidth="1"/>
    <col min="2" max="2" width="70.21875" style="18" customWidth="1"/>
    <col min="3" max="3" width="25.6640625" style="17" customWidth="1"/>
    <col min="4" max="196" width="9.109375" style="18" customWidth="1"/>
    <col min="197" max="197" width="5.33203125" style="18" customWidth="1"/>
    <col min="198" max="198" width="46" style="18" customWidth="1"/>
    <col min="199" max="202" width="9.33203125" style="18" customWidth="1"/>
    <col min="203" max="203" width="9.5546875" style="18" customWidth="1"/>
    <col min="204" max="204" width="9.109375" style="18" customWidth="1"/>
    <col min="205" max="208" width="9.33203125" style="18" customWidth="1"/>
    <col min="209" max="219" width="9.109375" style="18" customWidth="1"/>
    <col min="220" max="220" width="10.88671875" style="18" customWidth="1"/>
    <col min="221" max="222" width="9.109375" style="18" customWidth="1"/>
    <col min="223" max="223" width="9" style="18" customWidth="1"/>
    <col min="224" max="224" width="9.109375" style="18" customWidth="1"/>
    <col min="225" max="228" width="8.88671875" style="18" customWidth="1"/>
    <col min="229" max="240" width="9.109375" style="18" customWidth="1"/>
    <col min="241" max="241" width="10.109375" style="18" customWidth="1"/>
    <col min="242" max="16384" width="9.109375" style="18"/>
  </cols>
  <sheetData>
    <row r="1" spans="1:3" s="1" customFormat="1">
      <c r="A1" s="42" t="s">
        <v>161</v>
      </c>
      <c r="B1" s="42"/>
      <c r="C1" s="32"/>
    </row>
    <row r="2" spans="1:3" s="1" customFormat="1">
      <c r="A2" s="42" t="s">
        <v>155</v>
      </c>
      <c r="B2" s="42"/>
      <c r="C2" s="32"/>
    </row>
    <row r="3" spans="1:3" s="1" customFormat="1">
      <c r="A3" s="42" t="s">
        <v>156</v>
      </c>
      <c r="B3" s="42"/>
      <c r="C3" s="32"/>
    </row>
    <row r="4" spans="1:3" s="1" customFormat="1">
      <c r="A4" s="31"/>
      <c r="B4" s="31"/>
      <c r="C4" s="32"/>
    </row>
    <row r="5" spans="1:3" s="2" customFormat="1">
      <c r="A5" s="25"/>
      <c r="B5" s="7" t="s">
        <v>219</v>
      </c>
      <c r="C5" s="33">
        <v>-85818.53</v>
      </c>
    </row>
    <row r="6" spans="1:3" s="3" customFormat="1">
      <c r="A6" s="25"/>
      <c r="B6" s="7" t="s">
        <v>162</v>
      </c>
      <c r="C6" s="7"/>
    </row>
    <row r="7" spans="1:3" s="3" customFormat="1" ht="27.6">
      <c r="A7" s="25" t="s">
        <v>0</v>
      </c>
      <c r="B7" s="4" t="s">
        <v>1</v>
      </c>
      <c r="C7" s="19">
        <v>17224.48</v>
      </c>
    </row>
    <row r="8" spans="1:3" s="3" customFormat="1">
      <c r="A8" s="25" t="s">
        <v>4</v>
      </c>
      <c r="B8" s="4" t="s">
        <v>2</v>
      </c>
      <c r="C8" s="19">
        <v>23007.599999999995</v>
      </c>
    </row>
    <row r="9" spans="1:3" s="3" customFormat="1">
      <c r="A9" s="25" t="s">
        <v>7</v>
      </c>
      <c r="B9" s="4" t="s">
        <v>3</v>
      </c>
      <c r="C9" s="19">
        <v>3511.2</v>
      </c>
    </row>
    <row r="10" spans="1:3" s="3" customFormat="1">
      <c r="A10" s="25" t="s">
        <v>163</v>
      </c>
      <c r="B10" s="5" t="s">
        <v>5</v>
      </c>
      <c r="C10" s="19">
        <v>10941.839999999998</v>
      </c>
    </row>
    <row r="11" spans="1:3" s="3" customFormat="1">
      <c r="A11" s="25" t="s">
        <v>164</v>
      </c>
      <c r="B11" s="5" t="s">
        <v>6</v>
      </c>
      <c r="C11" s="19">
        <v>27051.35999999999</v>
      </c>
    </row>
    <row r="12" spans="1:3" s="3" customFormat="1" ht="41.4">
      <c r="A12" s="25" t="s">
        <v>165</v>
      </c>
      <c r="B12" s="5" t="s">
        <v>8</v>
      </c>
      <c r="C12" s="19">
        <v>7897.68</v>
      </c>
    </row>
    <row r="13" spans="1:3" s="3" customFormat="1">
      <c r="A13" s="25" t="s">
        <v>9</v>
      </c>
      <c r="B13" s="4" t="s">
        <v>10</v>
      </c>
      <c r="C13" s="19">
        <v>586.84500000000003</v>
      </c>
    </row>
    <row r="14" spans="1:3" s="3" customFormat="1">
      <c r="A14" s="24" t="s">
        <v>166</v>
      </c>
      <c r="B14" s="5" t="s">
        <v>11</v>
      </c>
      <c r="C14" s="34">
        <v>845.15499999999997</v>
      </c>
    </row>
    <row r="15" spans="1:3" s="3" customFormat="1">
      <c r="A15" s="24" t="s">
        <v>167</v>
      </c>
      <c r="B15" s="5" t="s">
        <v>12</v>
      </c>
      <c r="C15" s="34">
        <v>68400</v>
      </c>
    </row>
    <row r="16" spans="1:3" s="3" customFormat="1" ht="27.6">
      <c r="A16" s="24" t="s">
        <v>168</v>
      </c>
      <c r="B16" s="5" t="s">
        <v>13</v>
      </c>
      <c r="C16" s="19">
        <v>4950</v>
      </c>
    </row>
    <row r="17" spans="1:3" s="3" customFormat="1" ht="27.6">
      <c r="A17" s="24" t="s">
        <v>169</v>
      </c>
      <c r="B17" s="5" t="s">
        <v>14</v>
      </c>
      <c r="C17" s="19">
        <v>0</v>
      </c>
    </row>
    <row r="18" spans="1:3" s="3" customFormat="1">
      <c r="A18" s="25"/>
      <c r="B18" s="25" t="s">
        <v>170</v>
      </c>
      <c r="C18" s="30">
        <v>164416.15999999997</v>
      </c>
    </row>
    <row r="19" spans="1:3" s="3" customFormat="1">
      <c r="A19" s="27"/>
      <c r="B19" s="7" t="s">
        <v>15</v>
      </c>
      <c r="C19" s="7"/>
    </row>
    <row r="20" spans="1:3" s="3" customFormat="1">
      <c r="A20" s="25" t="s">
        <v>16</v>
      </c>
      <c r="B20" s="5" t="s">
        <v>17</v>
      </c>
      <c r="C20" s="19">
        <v>2071.6800000000003</v>
      </c>
    </row>
    <row r="21" spans="1:3" s="3" customFormat="1">
      <c r="A21" s="25" t="s">
        <v>18</v>
      </c>
      <c r="B21" s="5" t="s">
        <v>19</v>
      </c>
      <c r="C21" s="19">
        <v>2620.9040000000005</v>
      </c>
    </row>
    <row r="22" spans="1:3" s="3" customFormat="1">
      <c r="A22" s="25" t="s">
        <v>20</v>
      </c>
      <c r="B22" s="5" t="s">
        <v>21</v>
      </c>
      <c r="C22" s="19">
        <v>11191.56192</v>
      </c>
    </row>
    <row r="23" spans="1:3" s="3" customFormat="1">
      <c r="A23" s="25" t="s">
        <v>22</v>
      </c>
      <c r="B23" s="5" t="s">
        <v>212</v>
      </c>
      <c r="C23" s="19">
        <v>461.51999999999992</v>
      </c>
    </row>
    <row r="24" spans="1:3" s="3" customFormat="1">
      <c r="A24" s="25" t="s">
        <v>23</v>
      </c>
      <c r="B24" s="5" t="s">
        <v>213</v>
      </c>
      <c r="C24" s="19">
        <v>391.24800000000005</v>
      </c>
    </row>
    <row r="25" spans="1:3" s="3" customFormat="1">
      <c r="A25" s="25" t="s">
        <v>24</v>
      </c>
      <c r="B25" s="5" t="s">
        <v>214</v>
      </c>
      <c r="C25" s="34">
        <v>259.68</v>
      </c>
    </row>
    <row r="26" spans="1:3" s="3" customFormat="1">
      <c r="A26" s="25"/>
      <c r="B26" s="25" t="s">
        <v>171</v>
      </c>
      <c r="C26" s="30">
        <f>SUM(C20:C25)</f>
        <v>16996.593920000003</v>
      </c>
    </row>
    <row r="27" spans="1:3" s="3" customFormat="1" ht="27.6" customHeight="1">
      <c r="A27" s="27" t="s">
        <v>172</v>
      </c>
      <c r="B27" s="7" t="s">
        <v>173</v>
      </c>
      <c r="C27" s="7"/>
    </row>
    <row r="28" spans="1:3" s="3" customFormat="1">
      <c r="A28" s="24" t="s">
        <v>35</v>
      </c>
      <c r="B28" s="4" t="s">
        <v>25</v>
      </c>
      <c r="C28" s="19">
        <v>7482.0240000000003</v>
      </c>
    </row>
    <row r="29" spans="1:3" s="3" customFormat="1">
      <c r="A29" s="24" t="s">
        <v>174</v>
      </c>
      <c r="B29" s="4" t="s">
        <v>26</v>
      </c>
      <c r="C29" s="19">
        <v>381.78000000000003</v>
      </c>
    </row>
    <row r="30" spans="1:3" s="3" customFormat="1">
      <c r="A30" s="24" t="s">
        <v>175</v>
      </c>
      <c r="B30" s="4" t="s">
        <v>27</v>
      </c>
      <c r="C30" s="19">
        <v>618.68799999999999</v>
      </c>
    </row>
    <row r="31" spans="1:3" s="3" customFormat="1">
      <c r="A31" s="24" t="s">
        <v>176</v>
      </c>
      <c r="B31" s="4" t="s">
        <v>28</v>
      </c>
      <c r="C31" s="19">
        <v>693.66</v>
      </c>
    </row>
    <row r="32" spans="1:3" s="3" customFormat="1">
      <c r="A32" s="24" t="s">
        <v>177</v>
      </c>
      <c r="B32" s="4" t="s">
        <v>29</v>
      </c>
      <c r="C32" s="34">
        <v>12296.647999999997</v>
      </c>
    </row>
    <row r="33" spans="1:3" s="3" customFormat="1">
      <c r="A33" s="24" t="s">
        <v>178</v>
      </c>
      <c r="B33" s="4" t="s">
        <v>30</v>
      </c>
      <c r="C33" s="34">
        <v>5299.71</v>
      </c>
    </row>
    <row r="34" spans="1:3" s="3" customFormat="1" ht="27.6">
      <c r="A34" s="24" t="s">
        <v>179</v>
      </c>
      <c r="B34" s="4" t="s">
        <v>31</v>
      </c>
      <c r="C34" s="34">
        <v>1200</v>
      </c>
    </row>
    <row r="35" spans="1:3" s="3" customFormat="1" ht="27.6">
      <c r="A35" s="24" t="s">
        <v>180</v>
      </c>
      <c r="B35" s="4" t="s">
        <v>32</v>
      </c>
      <c r="C35" s="34">
        <v>2449.6679999999997</v>
      </c>
    </row>
    <row r="36" spans="1:3" s="3" customFormat="1" ht="27.6">
      <c r="A36" s="24" t="s">
        <v>181</v>
      </c>
      <c r="B36" s="4" t="s">
        <v>33</v>
      </c>
      <c r="C36" s="19">
        <v>5177.3330000000005</v>
      </c>
    </row>
    <row r="37" spans="1:3" s="3" customFormat="1" ht="27.6">
      <c r="A37" s="24" t="s">
        <v>182</v>
      </c>
      <c r="B37" s="4" t="s">
        <v>34</v>
      </c>
      <c r="C37" s="19">
        <v>622.85799999999995</v>
      </c>
    </row>
    <row r="38" spans="1:3" s="3" customFormat="1">
      <c r="A38" s="25"/>
      <c r="B38" s="25" t="s">
        <v>183</v>
      </c>
      <c r="C38" s="30">
        <v>36222.368999999992</v>
      </c>
    </row>
    <row r="39" spans="1:3" s="3" customFormat="1">
      <c r="A39" s="27" t="s">
        <v>172</v>
      </c>
      <c r="B39" s="7" t="s">
        <v>184</v>
      </c>
      <c r="C39" s="7"/>
    </row>
    <row r="40" spans="1:3" s="3" customFormat="1" ht="27.6">
      <c r="A40" s="24" t="s">
        <v>43</v>
      </c>
      <c r="B40" s="4" t="s">
        <v>36</v>
      </c>
      <c r="C40" s="34"/>
    </row>
    <row r="41" spans="1:3" s="3" customFormat="1">
      <c r="A41" s="25"/>
      <c r="B41" s="4" t="s">
        <v>37</v>
      </c>
      <c r="C41" s="19">
        <v>34649.159999999996</v>
      </c>
    </row>
    <row r="42" spans="1:3" s="3" customFormat="1">
      <c r="A42" s="25"/>
      <c r="B42" s="4" t="s">
        <v>38</v>
      </c>
      <c r="C42" s="19">
        <v>21290.84</v>
      </c>
    </row>
    <row r="43" spans="1:3" s="3" customFormat="1">
      <c r="A43" s="25"/>
      <c r="B43" s="4" t="s">
        <v>39</v>
      </c>
      <c r="C43" s="19">
        <v>784.85</v>
      </c>
    </row>
    <row r="44" spans="1:3" s="3" customFormat="1">
      <c r="A44" s="25"/>
      <c r="B44" s="4" t="s">
        <v>40</v>
      </c>
      <c r="C44" s="19">
        <v>11273.300000000001</v>
      </c>
    </row>
    <row r="45" spans="1:3" s="3" customFormat="1">
      <c r="A45" s="25"/>
      <c r="B45" s="4" t="s">
        <v>41</v>
      </c>
      <c r="C45" s="19">
        <v>7893.76</v>
      </c>
    </row>
    <row r="46" spans="1:3" s="3" customFormat="1">
      <c r="A46" s="24" t="s">
        <v>45</v>
      </c>
      <c r="B46" s="4" t="s">
        <v>42</v>
      </c>
      <c r="C46" s="34">
        <v>3323.1000000000004</v>
      </c>
    </row>
    <row r="47" spans="1:3" s="3" customFormat="1">
      <c r="A47" s="25"/>
      <c r="B47" s="25" t="s">
        <v>185</v>
      </c>
      <c r="C47" s="30">
        <v>79215.010000000009</v>
      </c>
    </row>
    <row r="48" spans="1:3" s="3" customFormat="1">
      <c r="A48" s="27" t="s">
        <v>172</v>
      </c>
      <c r="B48" s="7" t="s">
        <v>186</v>
      </c>
      <c r="C48" s="7"/>
    </row>
    <row r="49" spans="1:3" s="3" customFormat="1" ht="27.6">
      <c r="A49" s="24" t="s">
        <v>187</v>
      </c>
      <c r="B49" s="4" t="s">
        <v>44</v>
      </c>
      <c r="C49" s="19">
        <v>10410.859999999999</v>
      </c>
    </row>
    <row r="50" spans="1:3" s="3" customFormat="1" ht="27.6">
      <c r="A50" s="24" t="s">
        <v>188</v>
      </c>
      <c r="B50" s="4" t="s">
        <v>46</v>
      </c>
      <c r="C50" s="19">
        <v>20821.719999999998</v>
      </c>
    </row>
    <row r="51" spans="1:3" s="3" customFormat="1" ht="41.4">
      <c r="A51" s="24" t="s">
        <v>189</v>
      </c>
      <c r="B51" s="4" t="s">
        <v>47</v>
      </c>
      <c r="C51" s="19">
        <v>15616.289999999997</v>
      </c>
    </row>
    <row r="52" spans="1:3" s="3" customFormat="1">
      <c r="A52" s="24" t="s">
        <v>190</v>
      </c>
      <c r="B52" s="4" t="s">
        <v>48</v>
      </c>
      <c r="C52" s="34">
        <v>1098.06</v>
      </c>
    </row>
    <row r="53" spans="1:3" s="3" customFormat="1">
      <c r="A53" s="24" t="s">
        <v>191</v>
      </c>
      <c r="B53" s="4" t="s">
        <v>49</v>
      </c>
      <c r="C53" s="34">
        <v>0</v>
      </c>
    </row>
    <row r="54" spans="1:3" s="3" customFormat="1" ht="27.6">
      <c r="A54" s="24" t="s">
        <v>192</v>
      </c>
      <c r="B54" s="4" t="s">
        <v>50</v>
      </c>
      <c r="C54" s="19">
        <v>13123.162999999999</v>
      </c>
    </row>
    <row r="55" spans="1:3" s="3" customFormat="1">
      <c r="A55" s="24"/>
      <c r="B55" s="25" t="s">
        <v>193</v>
      </c>
      <c r="C55" s="30">
        <v>61070.093000000001</v>
      </c>
    </row>
    <row r="56" spans="1:3" s="3" customFormat="1">
      <c r="A56" s="24"/>
      <c r="B56" s="7" t="s">
        <v>194</v>
      </c>
      <c r="C56" s="7"/>
    </row>
    <row r="57" spans="1:3" s="3" customFormat="1" ht="27.6">
      <c r="A57" s="24" t="s">
        <v>195</v>
      </c>
      <c r="B57" s="5" t="s">
        <v>51</v>
      </c>
      <c r="C57" s="19">
        <v>29259.995999999996</v>
      </c>
    </row>
    <row r="58" spans="1:3" s="3" customFormat="1">
      <c r="A58" s="24" t="s">
        <v>196</v>
      </c>
      <c r="B58" s="5" t="s">
        <v>52</v>
      </c>
      <c r="C58" s="19">
        <v>8219.1</v>
      </c>
    </row>
    <row r="59" spans="1:3" s="3" customFormat="1">
      <c r="A59" s="24"/>
      <c r="B59" s="25" t="s">
        <v>197</v>
      </c>
      <c r="C59" s="30">
        <v>37479.096000000005</v>
      </c>
    </row>
    <row r="60" spans="1:3" s="3" customFormat="1">
      <c r="A60" s="24"/>
      <c r="B60" s="7" t="s">
        <v>198</v>
      </c>
      <c r="C60" s="30">
        <v>1233.712</v>
      </c>
    </row>
    <row r="61" spans="1:3" s="3" customFormat="1">
      <c r="A61" s="24"/>
      <c r="B61" s="7" t="s">
        <v>199</v>
      </c>
      <c r="C61" s="30">
        <v>1196.5520000000001</v>
      </c>
    </row>
    <row r="62" spans="1:3" s="3" customFormat="1">
      <c r="A62" s="27"/>
      <c r="B62" s="7" t="s">
        <v>200</v>
      </c>
      <c r="C62" s="7"/>
    </row>
    <row r="63" spans="1:3" s="3" customFormat="1">
      <c r="A63" s="25" t="s">
        <v>58</v>
      </c>
      <c r="B63" s="5" t="s">
        <v>53</v>
      </c>
      <c r="C63" s="19">
        <v>3156</v>
      </c>
    </row>
    <row r="64" spans="1:3" s="3" customFormat="1">
      <c r="A64" s="25" t="s">
        <v>201</v>
      </c>
      <c r="B64" s="5" t="s">
        <v>54</v>
      </c>
      <c r="C64" s="19">
        <v>3156</v>
      </c>
    </row>
    <row r="65" spans="1:3" s="3" customFormat="1" ht="27.6">
      <c r="A65" s="25" t="s">
        <v>202</v>
      </c>
      <c r="B65" s="5" t="s">
        <v>55</v>
      </c>
      <c r="C65" s="19">
        <v>3072</v>
      </c>
    </row>
    <row r="66" spans="1:3" s="3" customFormat="1" ht="27.6">
      <c r="A66" s="25" t="s">
        <v>203</v>
      </c>
      <c r="B66" s="5" t="s">
        <v>56</v>
      </c>
      <c r="C66" s="19">
        <v>3072</v>
      </c>
    </row>
    <row r="67" spans="1:3" s="3" customFormat="1" ht="41.4">
      <c r="A67" s="25" t="s">
        <v>204</v>
      </c>
      <c r="B67" s="5" t="s">
        <v>57</v>
      </c>
      <c r="C67" s="19">
        <v>6144</v>
      </c>
    </row>
    <row r="68" spans="1:3" s="3" customFormat="1">
      <c r="A68" s="25"/>
      <c r="B68" s="25" t="s">
        <v>205</v>
      </c>
      <c r="C68" s="30">
        <v>18600</v>
      </c>
    </row>
    <row r="69" spans="1:3" s="8" customFormat="1">
      <c r="A69" s="25"/>
      <c r="B69" s="7" t="s">
        <v>206</v>
      </c>
      <c r="C69" s="7"/>
    </row>
    <row r="70" spans="1:3" s="8" customFormat="1" ht="27.6">
      <c r="A70" s="24" t="s">
        <v>207</v>
      </c>
      <c r="B70" s="6" t="s">
        <v>215</v>
      </c>
      <c r="C70" s="19"/>
    </row>
    <row r="71" spans="1:3" s="8" customFormat="1" ht="27.6">
      <c r="A71" s="24"/>
      <c r="B71" s="5" t="s">
        <v>59</v>
      </c>
      <c r="C71" s="19">
        <v>215.37</v>
      </c>
    </row>
    <row r="72" spans="1:3" s="8" customFormat="1">
      <c r="A72" s="24"/>
      <c r="B72" s="5" t="s">
        <v>60</v>
      </c>
      <c r="C72" s="19">
        <v>28.09</v>
      </c>
    </row>
    <row r="73" spans="1:3" s="8" customFormat="1">
      <c r="A73" s="24"/>
      <c r="B73" s="5" t="s">
        <v>61</v>
      </c>
      <c r="C73" s="19">
        <v>220.14</v>
      </c>
    </row>
    <row r="74" spans="1:3" s="8" customFormat="1">
      <c r="A74" s="24"/>
      <c r="B74" s="5" t="s">
        <v>62</v>
      </c>
      <c r="C74" s="19">
        <v>220.43</v>
      </c>
    </row>
    <row r="75" spans="1:3" s="8" customFormat="1">
      <c r="A75" s="24"/>
      <c r="B75" s="5" t="s">
        <v>63</v>
      </c>
      <c r="C75" s="19">
        <v>370.31</v>
      </c>
    </row>
    <row r="76" spans="1:3" s="8" customFormat="1">
      <c r="A76" s="24"/>
      <c r="B76" s="5" t="s">
        <v>64</v>
      </c>
      <c r="C76" s="19">
        <v>370.31</v>
      </c>
    </row>
    <row r="77" spans="1:3" s="8" customFormat="1" ht="27.6">
      <c r="A77" s="24"/>
      <c r="B77" s="5" t="s">
        <v>65</v>
      </c>
      <c r="C77" s="19">
        <v>235.25</v>
      </c>
    </row>
    <row r="78" spans="1:3" s="8" customFormat="1" ht="27.6">
      <c r="A78" s="24" t="s">
        <v>208</v>
      </c>
      <c r="B78" s="6" t="s">
        <v>66</v>
      </c>
      <c r="C78" s="19"/>
    </row>
    <row r="79" spans="1:3" s="8" customFormat="1">
      <c r="A79" s="25"/>
      <c r="B79" s="6" t="s">
        <v>67</v>
      </c>
      <c r="C79" s="19">
        <v>0</v>
      </c>
    </row>
    <row r="80" spans="1:3" s="8" customFormat="1">
      <c r="A80" s="25"/>
      <c r="B80" s="5" t="s">
        <v>68</v>
      </c>
      <c r="C80" s="19">
        <v>70.400000000000006</v>
      </c>
    </row>
    <row r="81" spans="1:3" s="8" customFormat="1">
      <c r="A81" s="25"/>
      <c r="B81" s="5" t="s">
        <v>69</v>
      </c>
      <c r="C81" s="19">
        <v>187.63</v>
      </c>
    </row>
    <row r="82" spans="1:3" s="8" customFormat="1">
      <c r="A82" s="25"/>
      <c r="B82" s="5" t="s">
        <v>70</v>
      </c>
      <c r="C82" s="19">
        <v>199.71</v>
      </c>
    </row>
    <row r="83" spans="1:3" s="8" customFormat="1">
      <c r="A83" s="25"/>
      <c r="B83" s="5" t="s">
        <v>71</v>
      </c>
      <c r="C83" s="19">
        <v>70.400000000000006</v>
      </c>
    </row>
    <row r="84" spans="1:3" s="8" customFormat="1">
      <c r="A84" s="25"/>
      <c r="B84" s="5" t="s">
        <v>72</v>
      </c>
      <c r="C84" s="19">
        <v>40.451999999999998</v>
      </c>
    </row>
    <row r="85" spans="1:3" s="8" customFormat="1">
      <c r="A85" s="25"/>
      <c r="B85" s="5" t="s">
        <v>73</v>
      </c>
      <c r="C85" s="19">
        <v>322.68</v>
      </c>
    </row>
    <row r="86" spans="1:3" s="8" customFormat="1">
      <c r="A86" s="25"/>
      <c r="B86" s="5" t="s">
        <v>74</v>
      </c>
      <c r="C86" s="19">
        <v>322.68</v>
      </c>
    </row>
    <row r="87" spans="1:3" s="8" customFormat="1">
      <c r="A87" s="25"/>
      <c r="B87" s="5" t="s">
        <v>75</v>
      </c>
      <c r="C87" s="19">
        <v>918.01</v>
      </c>
    </row>
    <row r="88" spans="1:3" s="8" customFormat="1">
      <c r="A88" s="25"/>
      <c r="B88" s="5" t="s">
        <v>72</v>
      </c>
      <c r="C88" s="19">
        <v>20.225999999999999</v>
      </c>
    </row>
    <row r="89" spans="1:3" s="8" customFormat="1">
      <c r="A89" s="25"/>
      <c r="B89" s="5" t="s">
        <v>76</v>
      </c>
      <c r="C89" s="19">
        <v>322.68</v>
      </c>
    </row>
    <row r="90" spans="1:3" s="8" customFormat="1">
      <c r="A90" s="25"/>
      <c r="B90" s="5" t="s">
        <v>77</v>
      </c>
      <c r="C90" s="19">
        <v>700.47</v>
      </c>
    </row>
    <row r="91" spans="1:3" s="8" customFormat="1">
      <c r="A91" s="25"/>
      <c r="B91" s="9" t="s">
        <v>78</v>
      </c>
      <c r="C91" s="19">
        <v>623.87</v>
      </c>
    </row>
    <row r="92" spans="1:3" s="8" customFormat="1">
      <c r="A92" s="24"/>
      <c r="B92" s="9" t="s">
        <v>79</v>
      </c>
      <c r="C92" s="19">
        <v>20.225999999999999</v>
      </c>
    </row>
    <row r="93" spans="1:3" s="8" customFormat="1">
      <c r="A93" s="24"/>
      <c r="B93" s="9" t="s">
        <v>80</v>
      </c>
      <c r="C93" s="19">
        <v>214.2</v>
      </c>
    </row>
    <row r="94" spans="1:3" s="8" customFormat="1">
      <c r="A94" s="24"/>
      <c r="B94" s="9" t="s">
        <v>81</v>
      </c>
      <c r="C94" s="19">
        <v>20.225999999999999</v>
      </c>
    </row>
    <row r="95" spans="1:3" s="8" customFormat="1">
      <c r="A95" s="24"/>
      <c r="B95" s="5" t="s">
        <v>82</v>
      </c>
      <c r="C95" s="19">
        <v>108.29</v>
      </c>
    </row>
    <row r="96" spans="1:3" s="8" customFormat="1">
      <c r="A96" s="24"/>
      <c r="B96" s="4" t="s">
        <v>83</v>
      </c>
      <c r="C96" s="19">
        <v>322.68</v>
      </c>
    </row>
    <row r="97" spans="1:3" s="8" customFormat="1">
      <c r="A97" s="24"/>
      <c r="B97" s="5" t="s">
        <v>84</v>
      </c>
      <c r="C97" s="19">
        <v>108.29</v>
      </c>
    </row>
    <row r="98" spans="1:3" s="8" customFormat="1">
      <c r="A98" s="24"/>
      <c r="B98" s="5" t="s">
        <v>85</v>
      </c>
      <c r="C98" s="19">
        <v>322.68</v>
      </c>
    </row>
    <row r="99" spans="1:3" s="8" customFormat="1">
      <c r="A99" s="24"/>
      <c r="B99" s="5" t="s">
        <v>86</v>
      </c>
      <c r="C99" s="19">
        <v>108.29</v>
      </c>
    </row>
    <row r="100" spans="1:3" s="8" customFormat="1">
      <c r="A100" s="24"/>
      <c r="B100" s="5" t="s">
        <v>87</v>
      </c>
      <c r="C100" s="19">
        <v>322.68</v>
      </c>
    </row>
    <row r="101" spans="1:3" s="8" customFormat="1">
      <c r="A101" s="24"/>
      <c r="B101" s="5" t="s">
        <v>88</v>
      </c>
      <c r="C101" s="19">
        <v>108.29</v>
      </c>
    </row>
    <row r="102" spans="1:3" s="8" customFormat="1">
      <c r="A102" s="24"/>
      <c r="B102" s="5" t="s">
        <v>87</v>
      </c>
      <c r="C102" s="19">
        <v>645.36</v>
      </c>
    </row>
    <row r="103" spans="1:3" s="8" customFormat="1">
      <c r="A103" s="24"/>
      <c r="B103" s="5" t="s">
        <v>89</v>
      </c>
      <c r="C103" s="19">
        <v>4883.1000000000004</v>
      </c>
    </row>
    <row r="104" spans="1:3" s="8" customFormat="1">
      <c r="A104" s="24"/>
      <c r="B104" s="5" t="s">
        <v>90</v>
      </c>
      <c r="C104" s="19">
        <v>3872.16</v>
      </c>
    </row>
    <row r="105" spans="1:3" s="8" customFormat="1">
      <c r="A105" s="24"/>
      <c r="B105" s="5" t="s">
        <v>91</v>
      </c>
      <c r="C105" s="19">
        <v>322.68</v>
      </c>
    </row>
    <row r="106" spans="1:3" s="8" customFormat="1">
      <c r="A106" s="24"/>
      <c r="B106" s="5" t="s">
        <v>92</v>
      </c>
      <c r="C106" s="19">
        <v>1171.944</v>
      </c>
    </row>
    <row r="107" spans="1:3" s="8" customFormat="1">
      <c r="A107" s="24"/>
      <c r="B107" s="5" t="s">
        <v>93</v>
      </c>
      <c r="C107" s="19">
        <v>1290.72</v>
      </c>
    </row>
    <row r="108" spans="1:3" s="8" customFormat="1">
      <c r="A108" s="24"/>
      <c r="B108" s="5" t="s">
        <v>94</v>
      </c>
      <c r="C108" s="19">
        <v>5371.41</v>
      </c>
    </row>
    <row r="109" spans="1:3" s="8" customFormat="1">
      <c r="A109" s="24"/>
      <c r="B109" s="5" t="s">
        <v>95</v>
      </c>
      <c r="C109" s="19">
        <v>3549.48</v>
      </c>
    </row>
    <row r="110" spans="1:3" s="8" customFormat="1">
      <c r="A110" s="24"/>
      <c r="B110" s="5" t="s">
        <v>96</v>
      </c>
      <c r="C110" s="19">
        <v>918.01</v>
      </c>
    </row>
    <row r="111" spans="1:3" s="8" customFormat="1">
      <c r="A111" s="24"/>
      <c r="B111" s="5" t="s">
        <v>97</v>
      </c>
      <c r="C111" s="19">
        <v>20.225999999999999</v>
      </c>
    </row>
    <row r="112" spans="1:3" s="8" customFormat="1" ht="27.6">
      <c r="A112" s="24"/>
      <c r="B112" s="5" t="s">
        <v>98</v>
      </c>
      <c r="C112" s="19">
        <v>918.01</v>
      </c>
    </row>
    <row r="113" spans="1:3" s="8" customFormat="1">
      <c r="A113" s="24"/>
      <c r="B113" s="5" t="s">
        <v>97</v>
      </c>
      <c r="C113" s="19">
        <v>20.225999999999999</v>
      </c>
    </row>
    <row r="114" spans="1:3" s="8" customFormat="1" ht="27.6">
      <c r="A114" s="24"/>
      <c r="B114" s="5" t="s">
        <v>99</v>
      </c>
      <c r="C114" s="19">
        <v>523.4</v>
      </c>
    </row>
    <row r="115" spans="1:3" s="8" customFormat="1">
      <c r="A115" s="24"/>
      <c r="B115" s="5" t="s">
        <v>97</v>
      </c>
      <c r="C115" s="19">
        <v>20.225999999999999</v>
      </c>
    </row>
    <row r="116" spans="1:3" s="11" customFormat="1">
      <c r="A116" s="24"/>
      <c r="B116" s="10" t="s">
        <v>100</v>
      </c>
      <c r="C116" s="19">
        <v>322.68</v>
      </c>
    </row>
    <row r="117" spans="1:3" s="11" customFormat="1">
      <c r="A117" s="24"/>
      <c r="B117" s="10" t="s">
        <v>101</v>
      </c>
      <c r="C117" s="19">
        <v>585.97199999999998</v>
      </c>
    </row>
    <row r="118" spans="1:3" s="8" customFormat="1" ht="27.6">
      <c r="A118" s="24"/>
      <c r="B118" s="5" t="s">
        <v>102</v>
      </c>
      <c r="C118" s="19">
        <v>918.01</v>
      </c>
    </row>
    <row r="119" spans="1:3" s="8" customFormat="1">
      <c r="A119" s="24"/>
      <c r="B119" s="5" t="s">
        <v>72</v>
      </c>
      <c r="C119" s="19">
        <v>20.225999999999999</v>
      </c>
    </row>
    <row r="120" spans="1:3" s="8" customFormat="1">
      <c r="A120" s="24"/>
      <c r="B120" s="5" t="s">
        <v>103</v>
      </c>
      <c r="C120" s="19">
        <v>918.01</v>
      </c>
    </row>
    <row r="121" spans="1:3" s="8" customFormat="1">
      <c r="A121" s="24"/>
      <c r="B121" s="5" t="s">
        <v>72</v>
      </c>
      <c r="C121" s="19">
        <v>20.225999999999999</v>
      </c>
    </row>
    <row r="122" spans="1:3" s="8" customFormat="1">
      <c r="A122" s="24"/>
      <c r="B122" s="5" t="s">
        <v>104</v>
      </c>
      <c r="C122" s="19">
        <v>108.29</v>
      </c>
    </row>
    <row r="123" spans="1:3" s="8" customFormat="1">
      <c r="A123" s="24"/>
      <c r="B123" s="5" t="s">
        <v>105</v>
      </c>
      <c r="C123" s="19">
        <v>918.01</v>
      </c>
    </row>
    <row r="124" spans="1:3" s="8" customFormat="1">
      <c r="A124" s="24"/>
      <c r="B124" s="5" t="s">
        <v>106</v>
      </c>
      <c r="C124" s="19">
        <v>20.225999999999999</v>
      </c>
    </row>
    <row r="125" spans="1:3" s="8" customFormat="1">
      <c r="A125" s="24"/>
      <c r="B125" s="5" t="s">
        <v>107</v>
      </c>
      <c r="C125" s="19">
        <v>918.01</v>
      </c>
    </row>
    <row r="126" spans="1:3" s="8" customFormat="1" ht="27.6">
      <c r="A126" s="24"/>
      <c r="B126" s="5" t="s">
        <v>108</v>
      </c>
      <c r="C126" s="19">
        <v>20.225999999999999</v>
      </c>
    </row>
    <row r="127" spans="1:3" s="8" customFormat="1">
      <c r="A127" s="24"/>
      <c r="B127" s="5" t="s">
        <v>109</v>
      </c>
      <c r="C127" s="19">
        <v>2909.2799999999997</v>
      </c>
    </row>
    <row r="128" spans="1:3" s="8" customFormat="1">
      <c r="A128" s="24"/>
      <c r="B128" s="5" t="s">
        <v>110</v>
      </c>
      <c r="C128" s="19">
        <v>2322.1800000000003</v>
      </c>
    </row>
    <row r="129" spans="1:3" s="8" customFormat="1" ht="27.6">
      <c r="A129" s="25"/>
      <c r="B129" s="5" t="s">
        <v>111</v>
      </c>
      <c r="C129" s="19">
        <v>918.01</v>
      </c>
    </row>
    <row r="130" spans="1:3" s="8" customFormat="1">
      <c r="A130" s="25"/>
      <c r="B130" s="5" t="s">
        <v>112</v>
      </c>
      <c r="C130" s="19">
        <v>20.225999999999999</v>
      </c>
    </row>
    <row r="131" spans="1:3" s="8" customFormat="1">
      <c r="A131" s="25"/>
      <c r="B131" s="6" t="s">
        <v>113</v>
      </c>
      <c r="C131" s="19">
        <v>0</v>
      </c>
    </row>
    <row r="132" spans="1:3" s="8" customFormat="1">
      <c r="A132" s="25"/>
      <c r="B132" s="5" t="s">
        <v>114</v>
      </c>
      <c r="C132" s="19">
        <v>918.01</v>
      </c>
    </row>
    <row r="133" spans="1:3" s="8" customFormat="1">
      <c r="A133" s="25"/>
      <c r="B133" s="5" t="s">
        <v>115</v>
      </c>
      <c r="C133" s="19">
        <v>70.86</v>
      </c>
    </row>
    <row r="134" spans="1:3" s="8" customFormat="1">
      <c r="A134" s="25"/>
      <c r="B134" s="5" t="s">
        <v>116</v>
      </c>
      <c r="C134" s="19">
        <v>201.8</v>
      </c>
    </row>
    <row r="135" spans="1:3" s="8" customFormat="1">
      <c r="A135" s="25"/>
      <c r="B135" s="5" t="s">
        <v>117</v>
      </c>
      <c r="C135" s="19">
        <v>215.96</v>
      </c>
    </row>
    <row r="136" spans="1:3" s="8" customFormat="1">
      <c r="A136" s="25"/>
      <c r="B136" s="5" t="s">
        <v>118</v>
      </c>
      <c r="C136" s="19">
        <v>70.400000000000006</v>
      </c>
    </row>
    <row r="137" spans="1:3" s="8" customFormat="1">
      <c r="A137" s="25"/>
      <c r="B137" s="5" t="s">
        <v>119</v>
      </c>
      <c r="C137" s="19">
        <v>362.72</v>
      </c>
    </row>
    <row r="138" spans="1:3" s="8" customFormat="1">
      <c r="A138" s="25"/>
      <c r="B138" s="5" t="s">
        <v>120</v>
      </c>
      <c r="C138" s="19">
        <v>60.677999999999997</v>
      </c>
    </row>
    <row r="139" spans="1:3" s="8" customFormat="1">
      <c r="A139" s="25"/>
      <c r="B139" s="5" t="s">
        <v>73</v>
      </c>
      <c r="C139" s="19">
        <v>331.74</v>
      </c>
    </row>
    <row r="140" spans="1:3" s="8" customFormat="1">
      <c r="A140" s="25"/>
      <c r="B140" s="5" t="s">
        <v>121</v>
      </c>
      <c r="C140" s="19">
        <v>331.74</v>
      </c>
    </row>
    <row r="141" spans="1:3" s="8" customFormat="1">
      <c r="A141" s="25"/>
      <c r="B141" s="6" t="s">
        <v>122</v>
      </c>
      <c r="C141" s="19">
        <v>0</v>
      </c>
    </row>
    <row r="142" spans="1:3" s="8" customFormat="1">
      <c r="A142" s="25"/>
      <c r="B142" s="5" t="s">
        <v>123</v>
      </c>
      <c r="C142" s="19">
        <v>2909.2799999999997</v>
      </c>
    </row>
    <row r="143" spans="1:3" s="8" customFormat="1">
      <c r="A143" s="25"/>
      <c r="B143" s="5" t="s">
        <v>73</v>
      </c>
      <c r="C143" s="19">
        <v>995.22</v>
      </c>
    </row>
    <row r="144" spans="1:3" s="8" customFormat="1">
      <c r="A144" s="25"/>
      <c r="B144" s="5" t="s">
        <v>124</v>
      </c>
      <c r="C144" s="19">
        <v>995.22</v>
      </c>
    </row>
    <row r="145" spans="1:3" s="8" customFormat="1">
      <c r="A145" s="25"/>
      <c r="B145" s="5" t="s">
        <v>125</v>
      </c>
      <c r="C145" s="19">
        <v>0</v>
      </c>
    </row>
    <row r="146" spans="1:3" s="8" customFormat="1">
      <c r="A146" s="25"/>
      <c r="B146" s="5" t="s">
        <v>126</v>
      </c>
      <c r="C146" s="19">
        <v>111.78</v>
      </c>
    </row>
    <row r="147" spans="1:3" s="8" customFormat="1">
      <c r="A147" s="25"/>
      <c r="B147" s="5" t="s">
        <v>124</v>
      </c>
      <c r="C147" s="19">
        <v>331.74</v>
      </c>
    </row>
    <row r="148" spans="1:3" s="8" customFormat="1">
      <c r="A148" s="25"/>
      <c r="B148" s="5" t="s">
        <v>127</v>
      </c>
      <c r="C148" s="19">
        <v>331.74</v>
      </c>
    </row>
    <row r="149" spans="1:3" s="8" customFormat="1">
      <c r="A149" s="25"/>
      <c r="B149" s="6" t="s">
        <v>128</v>
      </c>
      <c r="C149" s="19">
        <v>0</v>
      </c>
    </row>
    <row r="150" spans="1:3" s="8" customFormat="1">
      <c r="A150" s="25"/>
      <c r="B150" s="5" t="s">
        <v>129</v>
      </c>
      <c r="C150" s="19">
        <v>2929.86</v>
      </c>
    </row>
    <row r="151" spans="1:3" s="8" customFormat="1">
      <c r="A151" s="25"/>
      <c r="B151" s="5" t="s">
        <v>73</v>
      </c>
      <c r="C151" s="19">
        <v>995.22</v>
      </c>
    </row>
    <row r="152" spans="1:3" s="8" customFormat="1" ht="27.6">
      <c r="A152" s="24" t="s">
        <v>209</v>
      </c>
      <c r="B152" s="6" t="s">
        <v>216</v>
      </c>
      <c r="C152" s="19"/>
    </row>
    <row r="153" spans="1:3" s="8" customFormat="1">
      <c r="A153" s="24"/>
      <c r="B153" s="5" t="s">
        <v>130</v>
      </c>
      <c r="C153" s="19">
        <v>0</v>
      </c>
    </row>
    <row r="154" spans="1:3" s="8" customFormat="1">
      <c r="A154" s="24"/>
      <c r="B154" s="9" t="s">
        <v>131</v>
      </c>
      <c r="C154" s="19">
        <v>0</v>
      </c>
    </row>
    <row r="155" spans="1:3" s="8" customFormat="1" ht="27.6">
      <c r="A155" s="25"/>
      <c r="B155" s="4" t="s">
        <v>132</v>
      </c>
      <c r="C155" s="19">
        <v>622.99</v>
      </c>
    </row>
    <row r="156" spans="1:3" s="8" customFormat="1">
      <c r="A156" s="24"/>
      <c r="B156" s="12" t="s">
        <v>133</v>
      </c>
      <c r="C156" s="19">
        <v>574.47500000000002</v>
      </c>
    </row>
    <row r="157" spans="1:3" s="8" customFormat="1">
      <c r="A157" s="24"/>
      <c r="B157" s="12" t="s">
        <v>134</v>
      </c>
      <c r="C157" s="19">
        <v>608.49599999999998</v>
      </c>
    </row>
    <row r="158" spans="1:3" s="8" customFormat="1">
      <c r="A158" s="24"/>
      <c r="B158" s="5" t="s">
        <v>135</v>
      </c>
      <c r="C158" s="19">
        <v>1804.69</v>
      </c>
    </row>
    <row r="159" spans="1:3" s="8" customFormat="1" ht="27.6">
      <c r="A159" s="24"/>
      <c r="B159" s="5" t="s">
        <v>136</v>
      </c>
      <c r="C159" s="19">
        <v>2355.9</v>
      </c>
    </row>
    <row r="160" spans="1:3" s="8" customFormat="1">
      <c r="A160" s="24"/>
      <c r="B160" s="5" t="s">
        <v>137</v>
      </c>
      <c r="C160" s="19">
        <v>1449.3000000000002</v>
      </c>
    </row>
    <row r="161" spans="1:41" s="8" customFormat="1">
      <c r="A161" s="24"/>
      <c r="B161" s="5" t="s">
        <v>138</v>
      </c>
      <c r="C161" s="19">
        <v>182.11</v>
      </c>
    </row>
    <row r="162" spans="1:41" s="8" customFormat="1">
      <c r="A162" s="24"/>
      <c r="B162" s="6" t="s">
        <v>139</v>
      </c>
      <c r="C162" s="19">
        <v>22515.079999999998</v>
      </c>
    </row>
    <row r="163" spans="1:41" s="8" customFormat="1">
      <c r="A163" s="24"/>
      <c r="B163" s="5" t="s">
        <v>140</v>
      </c>
      <c r="C163" s="19">
        <v>25923.769199999999</v>
      </c>
    </row>
    <row r="164" spans="1:41" s="8" customFormat="1">
      <c r="A164" s="24"/>
      <c r="B164" s="6" t="s">
        <v>141</v>
      </c>
      <c r="C164" s="19">
        <v>16152.6</v>
      </c>
    </row>
    <row r="165" spans="1:41" s="8" customFormat="1">
      <c r="A165" s="24"/>
      <c r="B165" s="5" t="s">
        <v>142</v>
      </c>
      <c r="C165" s="19">
        <v>0</v>
      </c>
    </row>
    <row r="166" spans="1:41" s="8" customFormat="1">
      <c r="A166" s="24"/>
      <c r="B166" s="5" t="s">
        <v>143</v>
      </c>
      <c r="C166" s="19">
        <v>0</v>
      </c>
    </row>
    <row r="167" spans="1:41" s="8" customFormat="1">
      <c r="A167" s="24"/>
      <c r="B167" s="5" t="s">
        <v>130</v>
      </c>
      <c r="C167" s="19">
        <v>0</v>
      </c>
    </row>
    <row r="168" spans="1:41" s="8" customFormat="1">
      <c r="A168" s="24"/>
      <c r="B168" s="4" t="s">
        <v>144</v>
      </c>
      <c r="C168" s="19">
        <v>197.37</v>
      </c>
    </row>
    <row r="169" spans="1:41" s="8" customFormat="1">
      <c r="A169" s="24"/>
      <c r="B169" s="6" t="s">
        <v>217</v>
      </c>
      <c r="C169" s="19">
        <v>17274.039999999997</v>
      </c>
    </row>
    <row r="170" spans="1:41" s="11" customFormat="1" ht="27.6">
      <c r="A170" s="24"/>
      <c r="B170" s="13" t="s">
        <v>145</v>
      </c>
      <c r="C170" s="19">
        <v>289.17660000000001</v>
      </c>
    </row>
    <row r="171" spans="1:41" s="11" customFormat="1">
      <c r="A171" s="25"/>
      <c r="B171" s="13" t="s">
        <v>146</v>
      </c>
      <c r="C171" s="19">
        <v>4034.8</v>
      </c>
    </row>
    <row r="172" spans="1:41" s="8" customFormat="1" ht="27.6">
      <c r="A172" s="24"/>
      <c r="B172" s="5" t="s">
        <v>147</v>
      </c>
      <c r="C172" s="19">
        <v>560.84</v>
      </c>
    </row>
    <row r="173" spans="1:41" s="8" customFormat="1" ht="27.6">
      <c r="A173" s="25"/>
      <c r="B173" s="5" t="s">
        <v>148</v>
      </c>
      <c r="C173" s="19">
        <v>1005.52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s="8" customFormat="1">
      <c r="A174" s="25"/>
      <c r="B174" s="5" t="s">
        <v>149</v>
      </c>
      <c r="C174" s="19">
        <v>831.4</v>
      </c>
    </row>
    <row r="175" spans="1:41" s="8" customFormat="1" ht="27.6">
      <c r="A175" s="25"/>
      <c r="B175" s="5" t="s">
        <v>150</v>
      </c>
      <c r="C175" s="19">
        <v>1820.9280000000001</v>
      </c>
    </row>
    <row r="176" spans="1:41" s="8" customFormat="1">
      <c r="A176" s="25"/>
      <c r="B176" s="5" t="s">
        <v>151</v>
      </c>
      <c r="C176" s="19">
        <v>388.38</v>
      </c>
    </row>
    <row r="177" spans="1:6" s="8" customFormat="1">
      <c r="A177" s="25"/>
      <c r="B177" s="5" t="s">
        <v>152</v>
      </c>
      <c r="C177" s="19">
        <v>86.1</v>
      </c>
    </row>
    <row r="178" spans="1:6" s="8" customFormat="1">
      <c r="A178" s="25"/>
      <c r="B178" s="5" t="s">
        <v>153</v>
      </c>
      <c r="C178" s="19">
        <v>366.29</v>
      </c>
    </row>
    <row r="179" spans="1:6" s="8" customFormat="1">
      <c r="A179" s="25"/>
      <c r="B179" s="4" t="s">
        <v>154</v>
      </c>
      <c r="C179" s="19">
        <v>323.65000000000003</v>
      </c>
    </row>
    <row r="180" spans="1:6" s="8" customFormat="1">
      <c r="A180" s="24"/>
      <c r="B180" s="25" t="s">
        <v>211</v>
      </c>
      <c r="C180" s="30">
        <v>153113.36679999993</v>
      </c>
    </row>
    <row r="181" spans="1:6" s="3" customFormat="1">
      <c r="A181" s="24"/>
      <c r="B181" s="7" t="s">
        <v>218</v>
      </c>
      <c r="C181" s="30">
        <v>82191</v>
      </c>
    </row>
    <row r="182" spans="1:6" s="3" customFormat="1">
      <c r="A182" s="24"/>
      <c r="B182" s="6" t="s">
        <v>210</v>
      </c>
      <c r="C182" s="30">
        <f>C18+C26+C38+C47+C55+C59+C60+C61+C68+C180+C181</f>
        <v>651733.95271999994</v>
      </c>
    </row>
    <row r="183" spans="1:6" s="22" customFormat="1">
      <c r="A183" s="35"/>
      <c r="B183" s="36" t="s">
        <v>157</v>
      </c>
      <c r="C183" s="37">
        <v>568803.24</v>
      </c>
      <c r="D183" s="20"/>
      <c r="E183" s="21"/>
      <c r="F183" s="21"/>
    </row>
    <row r="184" spans="1:6" s="1" customFormat="1">
      <c r="A184" s="35"/>
      <c r="B184" s="36" t="s">
        <v>158</v>
      </c>
      <c r="C184" s="37">
        <v>574440.63</v>
      </c>
      <c r="D184" s="23"/>
      <c r="E184" s="23"/>
      <c r="F184" s="23"/>
    </row>
    <row r="185" spans="1:6" s="1" customFormat="1">
      <c r="A185" s="35"/>
      <c r="B185" s="36" t="s">
        <v>159</v>
      </c>
      <c r="C185" s="38">
        <f>C184-C182</f>
        <v>-77293.322719999938</v>
      </c>
      <c r="D185" s="21"/>
      <c r="E185" s="21"/>
      <c r="F185" s="21"/>
    </row>
    <row r="186" spans="1:6" s="1" customFormat="1">
      <c r="A186" s="35"/>
      <c r="B186" s="36" t="s">
        <v>160</v>
      </c>
      <c r="C186" s="38">
        <f>C5+C185</f>
        <v>-163111.85271999994</v>
      </c>
      <c r="D186" s="21"/>
      <c r="E186" s="21"/>
      <c r="F186" s="21"/>
    </row>
    <row r="187" spans="1:6" s="1" customFormat="1">
      <c r="A187" s="41"/>
      <c r="B187" s="41"/>
      <c r="C187" s="15"/>
    </row>
    <row r="188" spans="1:6" s="1" customFormat="1">
      <c r="A188" s="41"/>
      <c r="B188" s="41"/>
      <c r="C188" s="15"/>
    </row>
    <row r="189" spans="1:6" s="1" customFormat="1">
      <c r="A189" s="41"/>
      <c r="B189" s="41"/>
      <c r="C189" s="15"/>
    </row>
    <row r="190" spans="1:6" s="3" customFormat="1">
      <c r="A190" s="28"/>
      <c r="C190" s="15"/>
    </row>
    <row r="191" spans="1:6" s="3" customFormat="1">
      <c r="A191" s="39"/>
      <c r="B191" s="39"/>
      <c r="C191" s="15"/>
    </row>
    <row r="192" spans="1:6" s="3" customFormat="1">
      <c r="A192" s="28"/>
      <c r="C192" s="15"/>
    </row>
    <row r="193" spans="1:3" s="3" customFormat="1">
      <c r="A193" s="40"/>
      <c r="B193" s="40"/>
      <c r="C193" s="15"/>
    </row>
    <row r="194" spans="1:3" s="3" customFormat="1">
      <c r="A194" s="28"/>
      <c r="C194" s="15"/>
    </row>
    <row r="195" spans="1:3" s="3" customFormat="1">
      <c r="A195" s="40"/>
      <c r="B195" s="40"/>
      <c r="C195" s="15"/>
    </row>
    <row r="196" spans="1:3">
      <c r="A196" s="26"/>
      <c r="B196" s="16"/>
    </row>
  </sheetData>
  <mergeCells count="9">
    <mergeCell ref="A191:B191"/>
    <mergeCell ref="A193:B193"/>
    <mergeCell ref="A195:B195"/>
    <mergeCell ref="A188:B188"/>
    <mergeCell ref="A189:B189"/>
    <mergeCell ref="A1:B1"/>
    <mergeCell ref="A2:B2"/>
    <mergeCell ref="A3:B3"/>
    <mergeCell ref="A187:B187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2020-03-16T09:42:48Z</cp:lastPrinted>
  <dcterms:created xsi:type="dcterms:W3CDTF">2020-01-10T06:05:16Z</dcterms:created>
  <dcterms:modified xsi:type="dcterms:W3CDTF">2020-03-17T03:08:02Z</dcterms:modified>
</cp:coreProperties>
</file>