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60" i="1"/>
  <c r="C165"/>
  <c r="C30"/>
  <c r="C166"/>
</calcChain>
</file>

<file path=xl/sharedStrings.xml><?xml version="1.0" encoding="utf-8"?>
<sst xmlns="http://schemas.openxmlformats.org/spreadsheetml/2006/main" count="202" uniqueCount="197">
  <si>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</si>
  <si>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</si>
  <si>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</si>
  <si>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</si>
  <si>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</si>
  <si>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</si>
  <si>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Техническое содержание лифтов</t>
  </si>
  <si>
    <t>ПТО лифтов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</si>
  <si>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</si>
  <si>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</si>
  <si>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</si>
  <si>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</si>
  <si>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</si>
  <si>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</si>
  <si>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</si>
  <si>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2.4.</t>
  </si>
  <si>
    <t>2.5.</t>
  </si>
  <si>
    <t>2.6.</t>
  </si>
  <si>
    <t>Подметание придомовой территории в летний период</t>
  </si>
  <si>
    <t>Уборка мусора с газона в летний период (листья и сучья)</t>
  </si>
  <si>
    <t>Очистка урн</t>
  </si>
  <si>
    <t>Подметание снега свыше 2-х см</t>
  </si>
  <si>
    <t>Подметание снега до 2-х см</t>
  </si>
  <si>
    <t>Посыпка пешеходных дорожек и проездов противогололедными материалами шириной 0,5м</t>
  </si>
  <si>
    <t>Кошение газонов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</si>
  <si>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</si>
  <si>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</si>
  <si>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</si>
  <si>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</si>
  <si>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</si>
  <si>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</si>
  <si>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</si>
  <si>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>Замена ламп освещения подъездов, подвалов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</si>
  <si>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</si>
  <si>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</si>
  <si>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</si>
  <si>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</si>
  <si>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Проведение технических осмотров, ремонтов и устранение незначительных неисправностей в системах водоснабжения, канализации</t>
  </si>
  <si>
    <t>Проведение технических осмотров, ремонтов и устранение незначительных неисправностей в системах  электроснабжения</t>
  </si>
  <si>
    <t>Аварийное обслуживание внутридомового инжен.сантехнич. и эл.технического оборудования</t>
  </si>
  <si>
    <t>Диспетчерское обслуживание</t>
  </si>
  <si>
    <t>Обслуживание общедомовых приборов учета тепла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</si>
  <si>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</si>
  <si>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</si>
  <si>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</si>
  <si>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</si>
  <si>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>Поверка общедомовых приборов учета тепла</t>
  </si>
  <si>
    <t>9.1.</t>
  </si>
  <si>
    <t>замена навесных  замков на дверях электрощитовых (3,4,7пп)</t>
  </si>
  <si>
    <t>замена навесных  замков на дверях спусков в подвал (1-7пп)</t>
  </si>
  <si>
    <t>очистка корпуса ЩУРС от пыли и грязи</t>
  </si>
  <si>
    <t>ревизия и восстановление целостности изоляции электропродвки и контактных соединений электрооборудования</t>
  </si>
  <si>
    <t>замена автоматического выключателя 16А (кв.1,72)</t>
  </si>
  <si>
    <t>замена пакетного выключателя ПВ 2*40 (кв.4,8,9,10,29,33,50,191,193,199,203,204,211,219,239)</t>
  </si>
  <si>
    <t>замена плавкой вставки (ВРУ № 1)</t>
  </si>
  <si>
    <t>замена пакетного выключателя (кв.33,34) ПВ 2*40</t>
  </si>
  <si>
    <t>замена автоматического выключателя 16А (кв.33,34)</t>
  </si>
  <si>
    <t>замена автоматического выключателя 25А (кв.33,34)</t>
  </si>
  <si>
    <t>9.2.</t>
  </si>
  <si>
    <t>устранение засора канализационного выпуска Ду 100мм (2 подъезд)</t>
  </si>
  <si>
    <t>устранение засора канализационного выпуска Ду 100мм (7 подъезд)</t>
  </si>
  <si>
    <t>установка водоразборной арматуры для забра воды для мытья пола (1подъезд)</t>
  </si>
  <si>
    <t>кран шаровый Ду 15мм</t>
  </si>
  <si>
    <t>уголок Ду 15мм</t>
  </si>
  <si>
    <t>бочонок Ду 15мм</t>
  </si>
  <si>
    <t>установка водоразборной арматуры для забра воды для мытья пола (6подъезд)</t>
  </si>
  <si>
    <t>установка водоразборной арматуры для забра воды для мытья пола (7подъезд)</t>
  </si>
  <si>
    <t>отвод с резьбой Ду 15мм</t>
  </si>
  <si>
    <t>врезка крана шарового Ду 50 мм и сбросных вентилей в теплосеть (СМЕТА):</t>
  </si>
  <si>
    <t>установка крана шарового под приварку Broen BALLOMAX Ду 50 мм</t>
  </si>
  <si>
    <t>устройство перехода стального 89*57 под приварку</t>
  </si>
  <si>
    <t>установка крана шарового Ду15 мм</t>
  </si>
  <si>
    <t>установка муфты стальной Ду 15 мм</t>
  </si>
  <si>
    <t>герметизация примыканий силиконовым герметиком</t>
  </si>
  <si>
    <t>сварочные работы Ду 89 мм</t>
  </si>
  <si>
    <t>сварочные работы Ду 57 мм</t>
  </si>
  <si>
    <t>сварочные работы Ду 15 мм</t>
  </si>
  <si>
    <t>ремонт участка стояка канализации Ду 50 мм (6 подъезд):</t>
  </si>
  <si>
    <t>установка тройника канализационного Ду 50*50*45</t>
  </si>
  <si>
    <t>установка канализационной заглушки Ду 50мм</t>
  </si>
  <si>
    <t>установка хомута на стояке ХВС (кв.2)</t>
  </si>
  <si>
    <t>замена сбросных вентилей Ду 15 мм на стояках отопления</t>
  </si>
  <si>
    <t>замена сбросного вентиля(крана шарового Ду 15 мм) на стояке (7под)</t>
  </si>
  <si>
    <t>герметизация примыканий силиконовым герметиком(7 под)</t>
  </si>
  <si>
    <t>устранение засора канализационного стояка Ду 50 мм (стояк квартиры № 25)</t>
  </si>
  <si>
    <t>восстановление теплоизоляции на магистрали ГВС (5 подъезд, чердак) K-Flex 19*048</t>
  </si>
  <si>
    <t>замена участка трубопровода Ду 15 мм ХВС (кв.104)</t>
  </si>
  <si>
    <t>сварочные работы (кв.104)</t>
  </si>
  <si>
    <t>установка хомута на стояке ХВС (кв.64)</t>
  </si>
  <si>
    <t>замена вентиля Ду 32 мм со сборкой на стояке ХВС с отжигом (2 подъезд):</t>
  </si>
  <si>
    <t>установка крана шарового RR Ду 32 мм</t>
  </si>
  <si>
    <t>смена сгона Ду 32 мм</t>
  </si>
  <si>
    <t>смена муфты стальной Ду 32 мм</t>
  </si>
  <si>
    <t>смена контргайки Ду 32 мм</t>
  </si>
  <si>
    <t>смена резьбы Ду 15 мм</t>
  </si>
  <si>
    <t>сварочные работы</t>
  </si>
  <si>
    <t>замена участка канализационного коллектора Ду 100 мм (4 подъезд, подвал):</t>
  </si>
  <si>
    <t>смена участка канализационной трубы Ду 110 мм</t>
  </si>
  <si>
    <t>смена участка канализационной трубы Ду 50 мм</t>
  </si>
  <si>
    <t>смена отвода канализационного Ду 110*45</t>
  </si>
  <si>
    <t>установка эксцентрического короткого переходника Ду 110*50мм</t>
  </si>
  <si>
    <t>установка канализационного тройника Ду 110*110*45</t>
  </si>
  <si>
    <t>установка перехода канализационного на чугун Ду 110*124+манжета</t>
  </si>
  <si>
    <t>заглушка канализационная Ду 110 мм</t>
  </si>
  <si>
    <t>установка переходной манжеты 123*110</t>
  </si>
  <si>
    <t>установка перехода канализационного на чугун Ду 50*75 +манжета</t>
  </si>
  <si>
    <t>смена отвода канализационного Ду 50*45</t>
  </si>
  <si>
    <t>смена муфты Ду 50 мм</t>
  </si>
  <si>
    <t>замена доводчиков на 1,2,4 подъездах по просьбе старшего по дому</t>
  </si>
  <si>
    <t>дезинфекция квартиры № 59 от тараканов по просьбе старшего по дому</t>
  </si>
  <si>
    <t>переустановка проушин (3п электрощитовая)</t>
  </si>
  <si>
    <t>слив воды в местах протекания кровли (4п)</t>
  </si>
  <si>
    <t>герметизация отверстия в плите пола (1п 1эт под л/клеткой) пеной монтажной</t>
  </si>
  <si>
    <t>замена врезного замка (6п тех.комната)</t>
  </si>
  <si>
    <t>заделка отверстия в полу цем-песч.р-ром (1п, под лестницей)</t>
  </si>
  <si>
    <t>устройство бетонного основания h 10см с приготовлением  р-ра (съезд контейнерной площадки 4п)</t>
  </si>
  <si>
    <t>установка металлического листа г/к 2*1250*2500 ст3 для съезда (4,5 п конейнерная площадка)</t>
  </si>
  <si>
    <t>устройство арматуры 12А (4,5 п контейнерная площадка)</t>
  </si>
  <si>
    <t xml:space="preserve">устройство бетонного основания 7п с приготовлением  р-ра </t>
  </si>
  <si>
    <t>укрепление дверных навесов тамбурных дверей 7п</t>
  </si>
  <si>
    <t>утепление дверной коробки (7п, т.дв) монтажной пеной</t>
  </si>
  <si>
    <t>смена обналички (7п, т.дв)</t>
  </si>
  <si>
    <t>установка винтового замка (1,2,5,6,7пп контейнерные)</t>
  </si>
  <si>
    <t>укрепление дверного навеса (6п. дверь контейнерной)</t>
  </si>
  <si>
    <t>частичный ремонт отмостки с торца здания (7 под):</t>
  </si>
  <si>
    <t>разборка отмостки электрическим молотком толщ.15 см (7п)</t>
  </si>
  <si>
    <t>подсыпка основания отмостки  глиной толщ.25 см (7 п)</t>
  </si>
  <si>
    <t>засыпка отмостки асфальной крошкой толщ.5см (7п)</t>
  </si>
  <si>
    <t>закрытие подвальных продухов</t>
  </si>
  <si>
    <t>утепление подвальных продухов по периметру (1-7пп) пеной монтажной - 1баллон и URSA TERRA 1250*610*50мм-01 шт</t>
  </si>
  <si>
    <t>закрытие окна на л/кл (6п, 10/9 эт)</t>
  </si>
  <si>
    <t>утепление подвальных продухов (4п) URSA TERRA 1250*610*50мм</t>
  </si>
  <si>
    <t>закрытие выхода на кровлю (2п)</t>
  </si>
  <si>
    <t>демонтаж разбитого стеклопакета (7п 3 эт)</t>
  </si>
  <si>
    <t>остекление оконного блока (7п 3 эт)</t>
  </si>
  <si>
    <t>ремонт межпанельных швов кв.188, 179</t>
  </si>
  <si>
    <t>по управлению и обслуживанию</t>
  </si>
  <si>
    <t xml:space="preserve">Итого начислено населению </t>
  </si>
  <si>
    <t xml:space="preserve">Итого оплачено населением </t>
  </si>
  <si>
    <t>Результат за 2019 год "+" - экономия "-" - перерасход</t>
  </si>
  <si>
    <t>Результат накоплением "+" - экономия "-" - перерасход</t>
  </si>
  <si>
    <t>Начислено по нежилым помещениям</t>
  </si>
  <si>
    <t>Оплачено по нежилым помещениям</t>
  </si>
  <si>
    <t>МКД по ул.Парковая 16</t>
  </si>
  <si>
    <t xml:space="preserve">Отчет за 2019г. </t>
  </si>
  <si>
    <t>1. Содержание помещений общего пользования</t>
  </si>
  <si>
    <t>1.3.</t>
  </si>
  <si>
    <t>1.4.</t>
  </si>
  <si>
    <t>1.5.</t>
  </si>
  <si>
    <t>1.6.</t>
  </si>
  <si>
    <t xml:space="preserve">            Итого по п. 1 :</t>
  </si>
  <si>
    <t xml:space="preserve">            Итого по п. 2 :</t>
  </si>
  <si>
    <t>3. Уборка придомовой территории, входящей в состав общего имущества</t>
  </si>
  <si>
    <t>3.2.</t>
  </si>
  <si>
    <t>3.3.</t>
  </si>
  <si>
    <t>3.4.</t>
  </si>
  <si>
    <t>3.5.</t>
  </si>
  <si>
    <t>3.6.</t>
  </si>
  <si>
    <t>3.7.</t>
  </si>
  <si>
    <t>3.8.</t>
  </si>
  <si>
    <t>Уборка мусора с газона в летний период (случайный мусор)</t>
  </si>
  <si>
    <t xml:space="preserve">            Итого по п. 3 :</t>
  </si>
  <si>
    <t>4. Подготовка многоквартирного дома к сезонной эксплуатации</t>
  </si>
  <si>
    <t xml:space="preserve">            Итого по п. 4 :</t>
  </si>
  <si>
    <t>5. Проведение технических осмотров и мелкий ремонт</t>
  </si>
  <si>
    <t>5.1.</t>
  </si>
  <si>
    <t>5.2.</t>
  </si>
  <si>
    <t>5.3.</t>
  </si>
  <si>
    <t>5.4.</t>
  </si>
  <si>
    <t xml:space="preserve">            Итого по п. 5 :</t>
  </si>
  <si>
    <t>6. Аварийное обслуживание</t>
  </si>
  <si>
    <t>6.1.</t>
  </si>
  <si>
    <t>6.2.</t>
  </si>
  <si>
    <t xml:space="preserve">            Итого по п. 6 :</t>
  </si>
  <si>
    <t>7. Дератизация (контейнерная)</t>
  </si>
  <si>
    <t>8. Дезинсекция (контейнерная)</t>
  </si>
  <si>
    <t>9. Поверка и обслуживание общедомовых приборов учета</t>
  </si>
  <si>
    <t>9.3.</t>
  </si>
  <si>
    <t>9.4.</t>
  </si>
  <si>
    <t>9.5.</t>
  </si>
  <si>
    <t>9.6.</t>
  </si>
  <si>
    <t xml:space="preserve">            Итого по п. 9 :</t>
  </si>
  <si>
    <t>Текущий ремонт электрооборудования (непредвиденные работы)</t>
  </si>
  <si>
    <t>10.1.</t>
  </si>
  <si>
    <t>10.2.</t>
  </si>
  <si>
    <t>Текущий ремонт систем водоснабжения и водоотведения (непредвиденные работы)</t>
  </si>
  <si>
    <t>10.3.</t>
  </si>
  <si>
    <t>Текущий ремонт систем конструкт.элементов (непредвиденные работы)</t>
  </si>
  <si>
    <t xml:space="preserve">            Итого по п. 10 :</t>
  </si>
  <si>
    <t>Сумма затрат по дому   :</t>
  </si>
  <si>
    <t>Дезинфекция мусоросборников</t>
  </si>
  <si>
    <t>Дезинфекция мусороприемных камер</t>
  </si>
  <si>
    <t>Устранение засоров (клапанов)</t>
  </si>
  <si>
    <t xml:space="preserve">10. Текущий ремонт   </t>
  </si>
  <si>
    <t>11. Обслуживание запирающих устройств и антен</t>
  </si>
  <si>
    <t>12. Управление многоквартирным домом</t>
  </si>
  <si>
    <t>13. Вознаграждение совету дома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</si>
</sst>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2" fontId="6" fillId="0" borderId="0" xfId="1" applyNumberFormat="1" applyFont="1"/>
    <xf numFmtId="0" fontId="6" fillId="0" borderId="0" xfId="1" applyFont="1"/>
    <xf numFmtId="0" fontId="4" fillId="0" borderId="0" xfId="0" applyFont="1" applyFill="1" applyAlignment="1">
      <alignment vertical="center"/>
    </xf>
    <xf numFmtId="2" fontId="4" fillId="0" borderId="0" xfId="1" applyNumberFormat="1" applyFont="1"/>
    <xf numFmtId="2" fontId="3" fillId="0" borderId="1" xfId="0" applyNumberFormat="1" applyFont="1" applyFill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2" fontId="4" fillId="0" borderId="1" xfId="0" applyNumberFormat="1" applyFont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16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wrapText="1"/>
    </xf>
    <xf numFmtId="2" fontId="3" fillId="0" borderId="1" xfId="2" applyNumberFormat="1" applyFont="1" applyFill="1" applyBorder="1" applyAlignment="1">
      <alignment wrapText="1"/>
    </xf>
    <xf numFmtId="2" fontId="3" fillId="0" borderId="1" xfId="2" applyNumberFormat="1" applyFont="1" applyBorder="1" applyAlignment="1">
      <alignment wrapText="1"/>
    </xf>
    <xf numFmtId="0" fontId="3" fillId="0" borderId="0" xfId="1" applyFont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6"/>
  <sheetViews>
    <sheetView tabSelected="1" topLeftCell="A142" workbookViewId="0">
      <selection activeCell="C163" sqref="C163"/>
    </sheetView>
  </sheetViews>
  <sheetFormatPr defaultColWidth="9.109375" defaultRowHeight="13.8"/>
  <cols>
    <col min="1" max="1" width="6" style="22" customWidth="1"/>
    <col min="2" max="2" width="71.88671875" style="11" customWidth="1"/>
    <col min="3" max="3" width="16.5546875" style="10" customWidth="1"/>
    <col min="4" max="195" width="9.109375" style="11" customWidth="1"/>
    <col min="196" max="196" width="5" style="11" customWidth="1"/>
    <col min="197" max="197" width="46" style="11" customWidth="1"/>
    <col min="198" max="207" width="9.33203125" style="11" customWidth="1"/>
    <col min="208" max="230" width="9.109375" style="11" customWidth="1"/>
    <col min="231" max="231" width="13.33203125" style="11" customWidth="1"/>
    <col min="232" max="234" width="9.109375" style="11" customWidth="1"/>
    <col min="235" max="235" width="12.5546875" style="11" customWidth="1"/>
    <col min="236" max="238" width="9.109375" style="11" customWidth="1"/>
    <col min="239" max="239" width="13.6640625" style="11" customWidth="1"/>
    <col min="240" max="242" width="9.109375" style="11" customWidth="1"/>
    <col min="243" max="243" width="12.109375" style="11" customWidth="1"/>
    <col min="244" max="246" width="9.109375" style="11" customWidth="1"/>
    <col min="247" max="247" width="13" style="11" customWidth="1"/>
    <col min="248" max="250" width="9.109375" style="11" customWidth="1"/>
    <col min="251" max="251" width="12" style="11" customWidth="1"/>
    <col min="252" max="252" width="13.44140625" style="11" customWidth="1"/>
    <col min="253" max="253" width="9.109375" style="11" customWidth="1"/>
    <col min="254" max="254" width="12.6640625" style="11" bestFit="1" customWidth="1"/>
    <col min="255" max="16384" width="9.109375" style="11"/>
  </cols>
  <sheetData>
    <row r="1" spans="1:3" s="1" customFormat="1">
      <c r="A1" s="31" t="s">
        <v>144</v>
      </c>
      <c r="B1" s="31"/>
      <c r="C1" s="24"/>
    </row>
    <row r="2" spans="1:3" s="1" customFormat="1">
      <c r="A2" s="31" t="s">
        <v>136</v>
      </c>
      <c r="B2" s="31"/>
      <c r="C2" s="24"/>
    </row>
    <row r="3" spans="1:3" s="1" customFormat="1">
      <c r="A3" s="31" t="s">
        <v>143</v>
      </c>
      <c r="B3" s="31"/>
      <c r="C3" s="24"/>
    </row>
    <row r="4" spans="1:3" s="3" customFormat="1">
      <c r="A4" s="25"/>
      <c r="B4" s="2"/>
      <c r="C4" s="26"/>
    </row>
    <row r="5" spans="1:3" s="3" customFormat="1">
      <c r="A5" s="21"/>
      <c r="B5" s="4" t="s">
        <v>145</v>
      </c>
      <c r="C5" s="4"/>
    </row>
    <row r="6" spans="1:3" s="3" customFormat="1">
      <c r="A6" s="21" t="s">
        <v>0</v>
      </c>
      <c r="B6" s="5" t="s">
        <v>1</v>
      </c>
      <c r="C6" s="19">
        <v>49799.568000000007</v>
      </c>
    </row>
    <row r="7" spans="1:3" s="3" customFormat="1">
      <c r="A7" s="21" t="s">
        <v>3</v>
      </c>
      <c r="B7" s="5" t="s">
        <v>2</v>
      </c>
      <c r="C7" s="19">
        <v>13959.659999999994</v>
      </c>
    </row>
    <row r="8" spans="1:3" s="3" customFormat="1">
      <c r="A8" s="21" t="s">
        <v>146</v>
      </c>
      <c r="B8" s="5" t="s">
        <v>4</v>
      </c>
      <c r="C8" s="19">
        <v>31635.144000000004</v>
      </c>
    </row>
    <row r="9" spans="1:3" s="3" customFormat="1">
      <c r="A9" s="21" t="s">
        <v>147</v>
      </c>
      <c r="B9" s="5" t="s">
        <v>5</v>
      </c>
      <c r="C9" s="19">
        <v>98362.655999999988</v>
      </c>
    </row>
    <row r="10" spans="1:3" s="3" customFormat="1">
      <c r="A10" s="23" t="s">
        <v>148</v>
      </c>
      <c r="B10" s="5" t="s">
        <v>6</v>
      </c>
      <c r="C10" s="19">
        <v>239400</v>
      </c>
    </row>
    <row r="11" spans="1:3" s="3" customFormat="1">
      <c r="A11" s="23" t="s">
        <v>149</v>
      </c>
      <c r="B11" s="5" t="s">
        <v>7</v>
      </c>
      <c r="C11" s="19">
        <v>0</v>
      </c>
    </row>
    <row r="12" spans="1:3" s="3" customFormat="1">
      <c r="A12" s="21"/>
      <c r="B12" s="21" t="s">
        <v>150</v>
      </c>
      <c r="C12" s="16">
        <v>433157.02799999999</v>
      </c>
    </row>
    <row r="13" spans="1:3" s="3" customFormat="1">
      <c r="A13" s="21"/>
      <c r="B13" s="4" t="s">
        <v>8</v>
      </c>
      <c r="C13" s="4"/>
    </row>
    <row r="14" spans="1:3" s="3" customFormat="1">
      <c r="A14" s="21" t="s">
        <v>9</v>
      </c>
      <c r="B14" s="5" t="s">
        <v>10</v>
      </c>
      <c r="C14" s="19">
        <v>12430.080000000002</v>
      </c>
    </row>
    <row r="15" spans="1:3" s="3" customFormat="1">
      <c r="A15" s="21" t="s">
        <v>11</v>
      </c>
      <c r="B15" s="5" t="s">
        <v>12</v>
      </c>
      <c r="C15" s="19">
        <v>4467.45</v>
      </c>
    </row>
    <row r="16" spans="1:3" s="3" customFormat="1">
      <c r="A16" s="21" t="s">
        <v>13</v>
      </c>
      <c r="B16" s="5" t="s">
        <v>14</v>
      </c>
      <c r="C16" s="19">
        <v>32700.393599999992</v>
      </c>
    </row>
    <row r="17" spans="1:3" s="3" customFormat="1">
      <c r="A17" s="21" t="s">
        <v>15</v>
      </c>
      <c r="B17" s="5" t="s">
        <v>190</v>
      </c>
      <c r="C17" s="19">
        <v>1346.1000000000001</v>
      </c>
    </row>
    <row r="18" spans="1:3" s="3" customFormat="1">
      <c r="A18" s="21" t="s">
        <v>16</v>
      </c>
      <c r="B18" s="5" t="s">
        <v>191</v>
      </c>
      <c r="C18" s="19">
        <v>2045.16</v>
      </c>
    </row>
    <row r="19" spans="1:3" s="3" customFormat="1">
      <c r="A19" s="21" t="s">
        <v>17</v>
      </c>
      <c r="B19" s="5" t="s">
        <v>192</v>
      </c>
      <c r="C19" s="19">
        <v>1082</v>
      </c>
    </row>
    <row r="20" spans="1:3" s="3" customFormat="1">
      <c r="A20" s="21"/>
      <c r="B20" s="21" t="s">
        <v>151</v>
      </c>
      <c r="C20" s="16">
        <v>54071.183599999989</v>
      </c>
    </row>
    <row r="21" spans="1:3" s="3" customFormat="1" ht="28.2" customHeight="1">
      <c r="A21" s="21"/>
      <c r="B21" s="4" t="s">
        <v>152</v>
      </c>
      <c r="C21" s="4"/>
    </row>
    <row r="22" spans="1:3" s="3" customFormat="1">
      <c r="A22" s="21" t="s">
        <v>25</v>
      </c>
      <c r="B22" s="5" t="s">
        <v>18</v>
      </c>
      <c r="C22" s="19">
        <v>4451.5600000000004</v>
      </c>
    </row>
    <row r="23" spans="1:3" s="3" customFormat="1">
      <c r="A23" s="23" t="s">
        <v>153</v>
      </c>
      <c r="B23" s="5" t="s">
        <v>19</v>
      </c>
      <c r="C23" s="19">
        <v>1905.1200000000001</v>
      </c>
    </row>
    <row r="24" spans="1:3" s="3" customFormat="1">
      <c r="A24" s="23" t="s">
        <v>154</v>
      </c>
      <c r="B24" s="5" t="s">
        <v>160</v>
      </c>
      <c r="C24" s="19">
        <v>451.58</v>
      </c>
    </row>
    <row r="25" spans="1:3" s="3" customFormat="1">
      <c r="A25" s="23" t="s">
        <v>155</v>
      </c>
      <c r="B25" s="5" t="s">
        <v>20</v>
      </c>
      <c r="C25" s="19">
        <v>3678.5</v>
      </c>
    </row>
    <row r="26" spans="1:3" s="3" customFormat="1">
      <c r="A26" s="23" t="s">
        <v>156</v>
      </c>
      <c r="B26" s="5" t="s">
        <v>21</v>
      </c>
      <c r="C26" s="19">
        <v>39991.800000000003</v>
      </c>
    </row>
    <row r="27" spans="1:3" s="3" customFormat="1">
      <c r="A27" s="23" t="s">
        <v>157</v>
      </c>
      <c r="B27" s="5" t="s">
        <v>22</v>
      </c>
      <c r="C27" s="19">
        <v>14912.8</v>
      </c>
    </row>
    <row r="28" spans="1:3" s="3" customFormat="1" ht="27.6">
      <c r="A28" s="21" t="s">
        <v>158</v>
      </c>
      <c r="B28" s="5" t="s">
        <v>23</v>
      </c>
      <c r="C28" s="19">
        <v>103.32</v>
      </c>
    </row>
    <row r="29" spans="1:3" s="3" customFormat="1">
      <c r="A29" s="23" t="s">
        <v>159</v>
      </c>
      <c r="B29" s="5" t="s">
        <v>24</v>
      </c>
      <c r="C29" s="19">
        <v>3125.81</v>
      </c>
    </row>
    <row r="30" spans="1:3" s="3" customFormat="1">
      <c r="A30" s="21"/>
      <c r="B30" s="21" t="s">
        <v>161</v>
      </c>
      <c r="C30" s="16">
        <f>SUM(C22:C29)</f>
        <v>68620.490000000005</v>
      </c>
    </row>
    <row r="31" spans="1:3" s="3" customFormat="1">
      <c r="A31" s="21"/>
      <c r="B31" s="4" t="s">
        <v>162</v>
      </c>
      <c r="C31" s="4"/>
    </row>
    <row r="32" spans="1:3" s="3" customFormat="1" ht="27.6">
      <c r="A32" s="21" t="s">
        <v>33</v>
      </c>
      <c r="B32" s="5" t="s">
        <v>26</v>
      </c>
      <c r="C32" s="19"/>
    </row>
    <row r="33" spans="1:3" s="7" customFormat="1">
      <c r="A33" s="20"/>
      <c r="B33" s="5" t="s">
        <v>27</v>
      </c>
      <c r="C33" s="19">
        <v>0</v>
      </c>
    </row>
    <row r="34" spans="1:3" s="7" customFormat="1">
      <c r="A34" s="20"/>
      <c r="B34" s="5" t="s">
        <v>28</v>
      </c>
      <c r="C34" s="19">
        <v>0</v>
      </c>
    </row>
    <row r="35" spans="1:3" s="7" customFormat="1">
      <c r="A35" s="20"/>
      <c r="B35" s="5" t="s">
        <v>29</v>
      </c>
      <c r="C35" s="19">
        <v>3134.9450000000002</v>
      </c>
    </row>
    <row r="36" spans="1:3" s="7" customFormat="1">
      <c r="A36" s="20"/>
      <c r="B36" s="5" t="s">
        <v>30</v>
      </c>
      <c r="C36" s="19">
        <v>22514.605</v>
      </c>
    </row>
    <row r="37" spans="1:3" s="7" customFormat="1">
      <c r="A37" s="20"/>
      <c r="B37" s="5" t="s">
        <v>31</v>
      </c>
      <c r="C37" s="19">
        <v>25372.800000000003</v>
      </c>
    </row>
    <row r="38" spans="1:3" s="3" customFormat="1">
      <c r="A38" s="21" t="s">
        <v>35</v>
      </c>
      <c r="B38" s="5" t="s">
        <v>32</v>
      </c>
      <c r="C38" s="19">
        <v>5359.09</v>
      </c>
    </row>
    <row r="39" spans="1:3" s="3" customFormat="1">
      <c r="A39" s="21"/>
      <c r="B39" s="21" t="s">
        <v>163</v>
      </c>
      <c r="C39" s="16">
        <v>56381.44000000001</v>
      </c>
    </row>
    <row r="40" spans="1:3" s="3" customFormat="1">
      <c r="A40" s="21"/>
      <c r="B40" s="4" t="s">
        <v>164</v>
      </c>
      <c r="C40" s="4"/>
    </row>
    <row r="41" spans="1:3" s="3" customFormat="1" ht="27.6">
      <c r="A41" s="21" t="s">
        <v>165</v>
      </c>
      <c r="B41" s="5" t="s">
        <v>34</v>
      </c>
      <c r="C41" s="19">
        <v>29400.79</v>
      </c>
    </row>
    <row r="42" spans="1:3" s="3" customFormat="1" ht="27.6">
      <c r="A42" s="21" t="s">
        <v>166</v>
      </c>
      <c r="B42" s="5" t="s">
        <v>36</v>
      </c>
      <c r="C42" s="19">
        <v>719.37200000000007</v>
      </c>
    </row>
    <row r="43" spans="1:3" s="3" customFormat="1" ht="41.4">
      <c r="A43" s="21" t="s">
        <v>167</v>
      </c>
      <c r="B43" s="5" t="s">
        <v>37</v>
      </c>
      <c r="C43" s="19">
        <v>29400.79</v>
      </c>
    </row>
    <row r="44" spans="1:3" s="3" customFormat="1" ht="27.6">
      <c r="A44" s="21" t="s">
        <v>168</v>
      </c>
      <c r="B44" s="5" t="s">
        <v>38</v>
      </c>
      <c r="C44" s="19">
        <v>52625.866689999995</v>
      </c>
    </row>
    <row r="45" spans="1:3" s="3" customFormat="1">
      <c r="A45" s="21"/>
      <c r="B45" s="21" t="s">
        <v>169</v>
      </c>
      <c r="C45" s="16">
        <v>112146.81869</v>
      </c>
    </row>
    <row r="46" spans="1:3" s="3" customFormat="1">
      <c r="A46" s="21"/>
      <c r="B46" s="4" t="s">
        <v>170</v>
      </c>
      <c r="C46" s="4"/>
    </row>
    <row r="47" spans="1:3" s="3" customFormat="1" ht="27.6">
      <c r="A47" s="21" t="s">
        <v>171</v>
      </c>
      <c r="B47" s="5" t="s">
        <v>39</v>
      </c>
      <c r="C47" s="19">
        <v>82631.693999999989</v>
      </c>
    </row>
    <row r="48" spans="1:3" s="3" customFormat="1">
      <c r="A48" s="21" t="s">
        <v>172</v>
      </c>
      <c r="B48" s="5" t="s">
        <v>40</v>
      </c>
      <c r="C48" s="19">
        <v>23211.15</v>
      </c>
    </row>
    <row r="49" spans="1:3" s="3" customFormat="1">
      <c r="A49" s="21"/>
      <c r="B49" s="21" t="s">
        <v>173</v>
      </c>
      <c r="C49" s="16">
        <v>105842.84400000001</v>
      </c>
    </row>
    <row r="50" spans="1:3" s="3" customFormat="1">
      <c r="A50" s="21"/>
      <c r="B50" s="4" t="s">
        <v>174</v>
      </c>
      <c r="C50" s="17">
        <v>4688.0059999999994</v>
      </c>
    </row>
    <row r="51" spans="1:3" s="3" customFormat="1">
      <c r="A51" s="21"/>
      <c r="B51" s="4" t="s">
        <v>175</v>
      </c>
      <c r="C51" s="17">
        <v>4433.8370000000004</v>
      </c>
    </row>
    <row r="52" spans="1:3" s="3" customFormat="1">
      <c r="A52" s="21"/>
      <c r="B52" s="4" t="s">
        <v>176</v>
      </c>
      <c r="C52" s="4"/>
    </row>
    <row r="53" spans="1:3" s="3" customFormat="1">
      <c r="A53" s="21" t="s">
        <v>47</v>
      </c>
      <c r="B53" s="5" t="s">
        <v>41</v>
      </c>
      <c r="C53" s="19">
        <v>1578</v>
      </c>
    </row>
    <row r="54" spans="1:3" s="3" customFormat="1">
      <c r="A54" s="21" t="s">
        <v>58</v>
      </c>
      <c r="B54" s="5" t="s">
        <v>42</v>
      </c>
      <c r="C54" s="19">
        <v>1578</v>
      </c>
    </row>
    <row r="55" spans="1:3" s="3" customFormat="1" ht="27.6">
      <c r="A55" s="21" t="s">
        <v>177</v>
      </c>
      <c r="B55" s="5" t="s">
        <v>43</v>
      </c>
      <c r="C55" s="19">
        <v>1536</v>
      </c>
    </row>
    <row r="56" spans="1:3" s="3" customFormat="1" ht="27.6">
      <c r="A56" s="21" t="s">
        <v>178</v>
      </c>
      <c r="B56" s="5" t="s">
        <v>44</v>
      </c>
      <c r="C56" s="19">
        <v>1536</v>
      </c>
    </row>
    <row r="57" spans="1:3" s="3" customFormat="1" ht="41.4">
      <c r="A57" s="21" t="s">
        <v>179</v>
      </c>
      <c r="B57" s="5" t="s">
        <v>45</v>
      </c>
      <c r="C57" s="19">
        <v>16896</v>
      </c>
    </row>
    <row r="58" spans="1:3" s="3" customFormat="1">
      <c r="A58" s="21" t="s">
        <v>180</v>
      </c>
      <c r="B58" s="5" t="s">
        <v>46</v>
      </c>
      <c r="C58" s="19">
        <v>17234.400000000001</v>
      </c>
    </row>
    <row r="59" spans="1:3" s="3" customFormat="1">
      <c r="A59" s="21"/>
      <c r="B59" s="21" t="s">
        <v>181</v>
      </c>
      <c r="C59" s="16">
        <v>40358.400000000001</v>
      </c>
    </row>
    <row r="60" spans="1:3" s="3" customFormat="1">
      <c r="A60" s="21"/>
      <c r="B60" s="4" t="s">
        <v>193</v>
      </c>
      <c r="C60" s="4"/>
    </row>
    <row r="61" spans="1:3" s="3" customFormat="1">
      <c r="A61" s="21" t="s">
        <v>183</v>
      </c>
      <c r="B61" s="6" t="s">
        <v>182</v>
      </c>
      <c r="C61" s="19"/>
    </row>
    <row r="62" spans="1:3" s="3" customFormat="1">
      <c r="A62" s="21"/>
      <c r="B62" s="8" t="s">
        <v>48</v>
      </c>
      <c r="C62" s="18">
        <v>1074.57</v>
      </c>
    </row>
    <row r="63" spans="1:3" s="3" customFormat="1">
      <c r="A63" s="21"/>
      <c r="B63" s="8" t="s">
        <v>49</v>
      </c>
      <c r="C63" s="18">
        <v>2507.33</v>
      </c>
    </row>
    <row r="64" spans="1:3" s="3" customFormat="1">
      <c r="A64" s="21"/>
      <c r="B64" s="8" t="s">
        <v>50</v>
      </c>
      <c r="C64" s="18">
        <v>0</v>
      </c>
    </row>
    <row r="65" spans="1:3" s="3" customFormat="1" ht="27.6">
      <c r="A65" s="21"/>
      <c r="B65" s="8" t="s">
        <v>51</v>
      </c>
      <c r="C65" s="18">
        <v>0</v>
      </c>
    </row>
    <row r="66" spans="1:3" s="3" customFormat="1">
      <c r="A66" s="21"/>
      <c r="B66" s="8" t="s">
        <v>52</v>
      </c>
      <c r="C66" s="18">
        <v>724.48</v>
      </c>
    </row>
    <row r="67" spans="1:3" s="3" customFormat="1" ht="27.6">
      <c r="A67" s="21"/>
      <c r="B67" s="8" t="s">
        <v>53</v>
      </c>
      <c r="C67" s="18">
        <v>8860.8000000000011</v>
      </c>
    </row>
    <row r="68" spans="1:3" s="3" customFormat="1">
      <c r="A68" s="21"/>
      <c r="B68" s="8" t="s">
        <v>54</v>
      </c>
      <c r="C68" s="18">
        <v>156.66</v>
      </c>
    </row>
    <row r="69" spans="1:3" s="3" customFormat="1">
      <c r="A69" s="21"/>
      <c r="B69" s="8" t="s">
        <v>55</v>
      </c>
      <c r="C69" s="18">
        <v>1296.52</v>
      </c>
    </row>
    <row r="70" spans="1:3" s="3" customFormat="1">
      <c r="A70" s="21"/>
      <c r="B70" s="8" t="s">
        <v>56</v>
      </c>
      <c r="C70" s="18">
        <v>1448.96</v>
      </c>
    </row>
    <row r="71" spans="1:3" s="3" customFormat="1">
      <c r="A71" s="21"/>
      <c r="B71" s="8" t="s">
        <v>57</v>
      </c>
      <c r="C71" s="18">
        <v>724.48</v>
      </c>
    </row>
    <row r="72" spans="1:3" s="3" customFormat="1" ht="27.6">
      <c r="A72" s="21" t="s">
        <v>184</v>
      </c>
      <c r="B72" s="6" t="s">
        <v>185</v>
      </c>
      <c r="C72" s="19"/>
    </row>
    <row r="73" spans="1:3" s="3" customFormat="1">
      <c r="A73" s="20"/>
      <c r="B73" s="8" t="s">
        <v>59</v>
      </c>
      <c r="C73" s="18">
        <v>0</v>
      </c>
    </row>
    <row r="74" spans="1:3" s="3" customFormat="1">
      <c r="A74" s="20"/>
      <c r="B74" s="8" t="s">
        <v>60</v>
      </c>
      <c r="C74" s="18">
        <v>0</v>
      </c>
    </row>
    <row r="75" spans="1:3" s="3" customFormat="1" ht="27.6">
      <c r="A75" s="20"/>
      <c r="B75" s="9" t="s">
        <v>61</v>
      </c>
      <c r="C75" s="18">
        <v>0</v>
      </c>
    </row>
    <row r="76" spans="1:3" s="3" customFormat="1">
      <c r="A76" s="20"/>
      <c r="B76" s="8" t="s">
        <v>62</v>
      </c>
      <c r="C76" s="18">
        <v>918.01</v>
      </c>
    </row>
    <row r="77" spans="1:3" s="3" customFormat="1">
      <c r="A77" s="20"/>
      <c r="B77" s="8" t="s">
        <v>63</v>
      </c>
      <c r="C77" s="18">
        <v>160.22</v>
      </c>
    </row>
    <row r="78" spans="1:3" s="3" customFormat="1">
      <c r="A78" s="20"/>
      <c r="B78" s="8" t="s">
        <v>64</v>
      </c>
      <c r="C78" s="18">
        <v>746.88</v>
      </c>
    </row>
    <row r="79" spans="1:3" s="3" customFormat="1" ht="27.6">
      <c r="A79" s="20"/>
      <c r="B79" s="9" t="s">
        <v>65</v>
      </c>
      <c r="C79" s="18">
        <v>0</v>
      </c>
    </row>
    <row r="80" spans="1:3" s="3" customFormat="1">
      <c r="A80" s="20"/>
      <c r="B80" s="8" t="s">
        <v>62</v>
      </c>
      <c r="C80" s="18">
        <v>918.01</v>
      </c>
    </row>
    <row r="81" spans="1:3" s="3" customFormat="1" ht="27.6">
      <c r="A81" s="20"/>
      <c r="B81" s="9" t="s">
        <v>66</v>
      </c>
      <c r="C81" s="18">
        <v>0</v>
      </c>
    </row>
    <row r="82" spans="1:3" s="3" customFormat="1">
      <c r="A82" s="20"/>
      <c r="B82" s="8" t="s">
        <v>62</v>
      </c>
      <c r="C82" s="18">
        <v>1836.02</v>
      </c>
    </row>
    <row r="83" spans="1:3" s="3" customFormat="1">
      <c r="A83" s="20"/>
      <c r="B83" s="8" t="s">
        <v>67</v>
      </c>
      <c r="C83" s="18">
        <v>1168.1600000000001</v>
      </c>
    </row>
    <row r="84" spans="1:3" s="3" customFormat="1" ht="27.6">
      <c r="A84" s="20"/>
      <c r="B84" s="9" t="s">
        <v>68</v>
      </c>
      <c r="C84" s="18">
        <v>17549.02</v>
      </c>
    </row>
    <row r="85" spans="1:3" s="3" customFormat="1">
      <c r="A85" s="20"/>
      <c r="B85" s="8" t="s">
        <v>69</v>
      </c>
      <c r="C85" s="18">
        <v>0</v>
      </c>
    </row>
    <row r="86" spans="1:3" s="3" customFormat="1">
      <c r="A86" s="20"/>
      <c r="B86" s="8" t="s">
        <v>70</v>
      </c>
      <c r="C86" s="18">
        <v>0</v>
      </c>
    </row>
    <row r="87" spans="1:3" s="3" customFormat="1">
      <c r="A87" s="20"/>
      <c r="B87" s="8" t="s">
        <v>71</v>
      </c>
      <c r="C87" s="18">
        <v>0</v>
      </c>
    </row>
    <row r="88" spans="1:3" s="3" customFormat="1">
      <c r="A88" s="20"/>
      <c r="B88" s="8" t="s">
        <v>72</v>
      </c>
      <c r="C88" s="18">
        <v>0</v>
      </c>
    </row>
    <row r="89" spans="1:3" s="3" customFormat="1">
      <c r="A89" s="20"/>
      <c r="B89" s="8" t="s">
        <v>73</v>
      </c>
      <c r="C89" s="18">
        <v>0</v>
      </c>
    </row>
    <row r="90" spans="1:3" s="3" customFormat="1">
      <c r="A90" s="20"/>
      <c r="B90" s="8" t="s">
        <v>74</v>
      </c>
      <c r="C90" s="18">
        <v>0</v>
      </c>
    </row>
    <row r="91" spans="1:3" s="3" customFormat="1">
      <c r="A91" s="20"/>
      <c r="B91" s="8" t="s">
        <v>75</v>
      </c>
      <c r="C91" s="18">
        <v>0</v>
      </c>
    </row>
    <row r="92" spans="1:3" s="3" customFormat="1">
      <c r="A92" s="20"/>
      <c r="B92" s="8" t="s">
        <v>76</v>
      </c>
      <c r="C92" s="18">
        <v>0</v>
      </c>
    </row>
    <row r="93" spans="1:3" s="3" customFormat="1">
      <c r="A93" s="20"/>
      <c r="B93" s="9" t="s">
        <v>77</v>
      </c>
      <c r="C93" s="18">
        <v>0</v>
      </c>
    </row>
    <row r="94" spans="1:3" s="3" customFormat="1">
      <c r="A94" s="20"/>
      <c r="B94" s="8" t="s">
        <v>78</v>
      </c>
      <c r="C94" s="18">
        <v>234.05</v>
      </c>
    </row>
    <row r="95" spans="1:3" s="3" customFormat="1">
      <c r="A95" s="20"/>
      <c r="B95" s="8" t="s">
        <v>79</v>
      </c>
      <c r="C95" s="18">
        <v>209.2</v>
      </c>
    </row>
    <row r="96" spans="1:3" s="3" customFormat="1">
      <c r="A96" s="20"/>
      <c r="B96" s="8" t="s">
        <v>80</v>
      </c>
      <c r="C96" s="18">
        <v>108.29</v>
      </c>
    </row>
    <row r="97" spans="1:3" s="3" customFormat="1">
      <c r="A97" s="20"/>
      <c r="B97" s="8" t="s">
        <v>81</v>
      </c>
      <c r="C97" s="18">
        <v>2754.0299999999997</v>
      </c>
    </row>
    <row r="98" spans="1:3" s="3" customFormat="1">
      <c r="A98" s="20"/>
      <c r="B98" s="8" t="s">
        <v>73</v>
      </c>
      <c r="C98" s="18">
        <v>60.677999999999997</v>
      </c>
    </row>
    <row r="99" spans="1:3" s="3" customFormat="1">
      <c r="A99" s="21"/>
      <c r="B99" s="8" t="s">
        <v>82</v>
      </c>
      <c r="C99" s="18">
        <v>918.01</v>
      </c>
    </row>
    <row r="100" spans="1:3" s="3" customFormat="1">
      <c r="A100" s="21"/>
      <c r="B100" s="8" t="s">
        <v>83</v>
      </c>
      <c r="C100" s="18">
        <v>20.225999999999999</v>
      </c>
    </row>
    <row r="101" spans="1:3" s="3" customFormat="1" ht="27.6">
      <c r="A101" s="20"/>
      <c r="B101" s="8" t="s">
        <v>84</v>
      </c>
      <c r="C101" s="18">
        <v>0</v>
      </c>
    </row>
    <row r="102" spans="1:3" s="3" customFormat="1" ht="27.6">
      <c r="A102" s="21"/>
      <c r="B102" s="8" t="s">
        <v>85</v>
      </c>
      <c r="C102" s="18">
        <v>3355.7</v>
      </c>
    </row>
    <row r="103" spans="1:3" s="3" customFormat="1">
      <c r="A103" s="21"/>
      <c r="B103" s="5" t="s">
        <v>86</v>
      </c>
      <c r="C103" s="19">
        <v>979.24799999999993</v>
      </c>
    </row>
    <row r="104" spans="1:3" s="3" customFormat="1">
      <c r="A104" s="21"/>
      <c r="B104" s="5" t="s">
        <v>87</v>
      </c>
      <c r="C104" s="19">
        <v>995.22</v>
      </c>
    </row>
    <row r="105" spans="1:3" s="3" customFormat="1">
      <c r="A105" s="21"/>
      <c r="B105" s="5" t="s">
        <v>88</v>
      </c>
      <c r="C105" s="19">
        <v>108.29</v>
      </c>
    </row>
    <row r="106" spans="1:3" s="3" customFormat="1" ht="27.6">
      <c r="A106" s="21"/>
      <c r="B106" s="6" t="s">
        <v>89</v>
      </c>
      <c r="C106" s="19">
        <v>0</v>
      </c>
    </row>
    <row r="107" spans="1:3" s="3" customFormat="1">
      <c r="A107" s="21"/>
      <c r="B107" s="5" t="s">
        <v>90</v>
      </c>
      <c r="C107" s="19">
        <v>918.01</v>
      </c>
    </row>
    <row r="108" spans="1:3" s="3" customFormat="1">
      <c r="A108" s="21"/>
      <c r="B108" s="5" t="s">
        <v>91</v>
      </c>
      <c r="C108" s="19">
        <v>215.96</v>
      </c>
    </row>
    <row r="109" spans="1:3" s="3" customFormat="1">
      <c r="A109" s="21"/>
      <c r="B109" s="5" t="s">
        <v>92</v>
      </c>
      <c r="C109" s="19">
        <v>283.77999999999997</v>
      </c>
    </row>
    <row r="110" spans="1:3" s="3" customFormat="1">
      <c r="A110" s="21"/>
      <c r="B110" s="5" t="s">
        <v>93</v>
      </c>
      <c r="C110" s="19">
        <v>71.03</v>
      </c>
    </row>
    <row r="111" spans="1:3" s="3" customFormat="1">
      <c r="A111" s="21"/>
      <c r="B111" s="5" t="s">
        <v>94</v>
      </c>
      <c r="C111" s="19">
        <v>70.400000000000006</v>
      </c>
    </row>
    <row r="112" spans="1:3" s="3" customFormat="1">
      <c r="A112" s="21"/>
      <c r="B112" s="5" t="s">
        <v>73</v>
      </c>
      <c r="C112" s="19">
        <v>20.225999999999999</v>
      </c>
    </row>
    <row r="113" spans="1:3" s="3" customFormat="1">
      <c r="A113" s="21"/>
      <c r="B113" s="5" t="s">
        <v>95</v>
      </c>
      <c r="C113" s="19">
        <v>663.48</v>
      </c>
    </row>
    <row r="114" spans="1:3" s="3" customFormat="1" ht="27.6">
      <c r="A114" s="21"/>
      <c r="B114" s="6" t="s">
        <v>96</v>
      </c>
      <c r="C114" s="19">
        <v>0</v>
      </c>
    </row>
    <row r="115" spans="1:3" s="3" customFormat="1">
      <c r="A115" s="21"/>
      <c r="B115" s="5" t="s">
        <v>97</v>
      </c>
      <c r="C115" s="19">
        <v>3194.415</v>
      </c>
    </row>
    <row r="116" spans="1:3" s="3" customFormat="1">
      <c r="A116" s="21"/>
      <c r="B116" s="5" t="s">
        <v>98</v>
      </c>
      <c r="C116" s="19">
        <v>577.75</v>
      </c>
    </row>
    <row r="117" spans="1:3" s="3" customFormat="1">
      <c r="A117" s="21"/>
      <c r="B117" s="5" t="s">
        <v>99</v>
      </c>
      <c r="C117" s="19">
        <v>794.2</v>
      </c>
    </row>
    <row r="118" spans="1:3" s="3" customFormat="1">
      <c r="A118" s="21"/>
      <c r="B118" s="5" t="s">
        <v>100</v>
      </c>
      <c r="C118" s="19">
        <v>272.56</v>
      </c>
    </row>
    <row r="119" spans="1:3" s="3" customFormat="1">
      <c r="A119" s="21"/>
      <c r="B119" s="5" t="s">
        <v>101</v>
      </c>
      <c r="C119" s="19">
        <v>484.16</v>
      </c>
    </row>
    <row r="120" spans="1:3" s="3" customFormat="1">
      <c r="A120" s="21"/>
      <c r="B120" s="5" t="s">
        <v>102</v>
      </c>
      <c r="C120" s="19">
        <v>184.4</v>
      </c>
    </row>
    <row r="121" spans="1:3" s="3" customFormat="1">
      <c r="A121" s="21"/>
      <c r="B121" s="5" t="s">
        <v>103</v>
      </c>
      <c r="C121" s="19">
        <v>177.34</v>
      </c>
    </row>
    <row r="122" spans="1:3" s="3" customFormat="1">
      <c r="A122" s="21"/>
      <c r="B122" s="5" t="s">
        <v>104</v>
      </c>
      <c r="C122" s="19">
        <v>368.8</v>
      </c>
    </row>
    <row r="123" spans="1:3" s="3" customFormat="1">
      <c r="A123" s="21"/>
      <c r="B123" s="5" t="s">
        <v>105</v>
      </c>
      <c r="C123" s="19">
        <v>329.84</v>
      </c>
    </row>
    <row r="124" spans="1:3" s="3" customFormat="1">
      <c r="A124" s="21"/>
      <c r="B124" s="5" t="s">
        <v>106</v>
      </c>
      <c r="C124" s="19">
        <v>1109.46</v>
      </c>
    </row>
    <row r="125" spans="1:3" s="3" customFormat="1">
      <c r="A125" s="21"/>
      <c r="B125" s="5" t="s">
        <v>107</v>
      </c>
      <c r="C125" s="19">
        <v>255.99</v>
      </c>
    </row>
    <row r="126" spans="1:3" s="3" customFormat="1">
      <c r="A126" s="21"/>
      <c r="B126" s="5" t="s">
        <v>73</v>
      </c>
      <c r="C126" s="19">
        <v>121.35599999999999</v>
      </c>
    </row>
    <row r="127" spans="1:3" s="3" customFormat="1" ht="27.6">
      <c r="A127" s="21" t="s">
        <v>186</v>
      </c>
      <c r="B127" s="6" t="s">
        <v>187</v>
      </c>
      <c r="C127" s="19"/>
    </row>
    <row r="128" spans="1:3" s="3" customFormat="1">
      <c r="A128" s="21"/>
      <c r="B128" s="8" t="s">
        <v>108</v>
      </c>
      <c r="C128" s="18">
        <v>5617.47</v>
      </c>
    </row>
    <row r="129" spans="1:3" s="3" customFormat="1">
      <c r="A129" s="21"/>
      <c r="B129" s="8" t="s">
        <v>109</v>
      </c>
      <c r="C129" s="18">
        <v>1400</v>
      </c>
    </row>
    <row r="130" spans="1:3" s="3" customFormat="1">
      <c r="A130" s="21"/>
      <c r="B130" s="8" t="s">
        <v>110</v>
      </c>
      <c r="C130" s="18">
        <v>729</v>
      </c>
    </row>
    <row r="131" spans="1:3" s="3" customFormat="1">
      <c r="A131" s="21"/>
      <c r="B131" s="8" t="s">
        <v>111</v>
      </c>
      <c r="C131" s="18">
        <v>0</v>
      </c>
    </row>
    <row r="132" spans="1:3" s="3" customFormat="1" ht="27.6">
      <c r="A132" s="21"/>
      <c r="B132" s="8" t="s">
        <v>112</v>
      </c>
      <c r="C132" s="18">
        <v>209.93</v>
      </c>
    </row>
    <row r="133" spans="1:3" s="3" customFormat="1">
      <c r="A133" s="21"/>
      <c r="B133" s="8" t="s">
        <v>113</v>
      </c>
      <c r="C133" s="18">
        <v>651.99</v>
      </c>
    </row>
    <row r="134" spans="1:3" s="3" customFormat="1">
      <c r="A134" s="21"/>
      <c r="B134" s="8" t="s">
        <v>114</v>
      </c>
      <c r="C134" s="19">
        <v>52.106400000000008</v>
      </c>
    </row>
    <row r="135" spans="1:3" s="3" customFormat="1" ht="27.6">
      <c r="A135" s="21"/>
      <c r="B135" s="5" t="s">
        <v>115</v>
      </c>
      <c r="C135" s="19">
        <v>1466.8570000000002</v>
      </c>
    </row>
    <row r="136" spans="1:3" s="3" customFormat="1" ht="27.6">
      <c r="A136" s="21"/>
      <c r="B136" s="8" t="s">
        <v>116</v>
      </c>
      <c r="C136" s="19">
        <v>1689.87</v>
      </c>
    </row>
    <row r="137" spans="1:3" s="3" customFormat="1">
      <c r="A137" s="21"/>
      <c r="B137" s="8" t="s">
        <v>117</v>
      </c>
      <c r="C137" s="19">
        <v>177.05029999999999</v>
      </c>
    </row>
    <row r="138" spans="1:3" s="3" customFormat="1">
      <c r="A138" s="21"/>
      <c r="B138" s="5" t="s">
        <v>118</v>
      </c>
      <c r="C138" s="19">
        <v>1022.2</v>
      </c>
    </row>
    <row r="139" spans="1:3" s="3" customFormat="1">
      <c r="A139" s="21"/>
      <c r="B139" s="8" t="s">
        <v>119</v>
      </c>
      <c r="C139" s="19">
        <v>170.1</v>
      </c>
    </row>
    <row r="140" spans="1:3" s="3" customFormat="1">
      <c r="A140" s="21"/>
      <c r="B140" s="8" t="s">
        <v>120</v>
      </c>
      <c r="C140" s="19">
        <v>209.93</v>
      </c>
    </row>
    <row r="141" spans="1:3" s="3" customFormat="1">
      <c r="A141" s="21"/>
      <c r="B141" s="5" t="s">
        <v>121</v>
      </c>
      <c r="C141" s="19">
        <v>169.65199999999999</v>
      </c>
    </row>
    <row r="142" spans="1:3" s="3" customFormat="1">
      <c r="A142" s="21"/>
      <c r="B142" s="8" t="s">
        <v>122</v>
      </c>
      <c r="C142" s="18">
        <v>1790.95</v>
      </c>
    </row>
    <row r="143" spans="1:3" s="3" customFormat="1">
      <c r="A143" s="21"/>
      <c r="B143" s="8" t="s">
        <v>123</v>
      </c>
      <c r="C143" s="18">
        <v>85.05</v>
      </c>
    </row>
    <row r="144" spans="1:3" s="3" customFormat="1">
      <c r="A144" s="21"/>
      <c r="B144" s="9" t="s">
        <v>124</v>
      </c>
      <c r="C144" s="18">
        <v>2844.71</v>
      </c>
    </row>
    <row r="145" spans="1:3" s="3" customFormat="1">
      <c r="A145" s="21"/>
      <c r="B145" s="8" t="s">
        <v>125</v>
      </c>
      <c r="C145" s="18">
        <v>0</v>
      </c>
    </row>
    <row r="146" spans="1:3" s="3" customFormat="1">
      <c r="A146" s="21"/>
      <c r="B146" s="8" t="s">
        <v>126</v>
      </c>
      <c r="C146" s="18">
        <v>0</v>
      </c>
    </row>
    <row r="147" spans="1:3" s="3" customFormat="1">
      <c r="A147" s="21"/>
      <c r="B147" s="8" t="s">
        <v>127</v>
      </c>
      <c r="C147" s="18">
        <v>0</v>
      </c>
    </row>
    <row r="148" spans="1:3" s="3" customFormat="1">
      <c r="A148" s="21"/>
      <c r="B148" s="8" t="s">
        <v>128</v>
      </c>
      <c r="C148" s="18">
        <v>2411.06</v>
      </c>
    </row>
    <row r="149" spans="1:3" s="3" customFormat="1" ht="27.6">
      <c r="A149" s="21"/>
      <c r="B149" s="8" t="s">
        <v>129</v>
      </c>
      <c r="C149" s="18">
        <v>1194.8999999999999</v>
      </c>
    </row>
    <row r="150" spans="1:3" s="3" customFormat="1">
      <c r="A150" s="21"/>
      <c r="B150" s="8" t="s">
        <v>130</v>
      </c>
      <c r="C150" s="18">
        <v>64.73</v>
      </c>
    </row>
    <row r="151" spans="1:3" s="3" customFormat="1">
      <c r="A151" s="21"/>
      <c r="B151" s="8" t="s">
        <v>131</v>
      </c>
      <c r="C151" s="18">
        <v>189.68</v>
      </c>
    </row>
    <row r="152" spans="1:3" s="3" customFormat="1">
      <c r="A152" s="21"/>
      <c r="B152" s="8" t="s">
        <v>132</v>
      </c>
      <c r="C152" s="18">
        <v>64.73</v>
      </c>
    </row>
    <row r="153" spans="1:3" s="3" customFormat="1">
      <c r="A153" s="21"/>
      <c r="B153" s="5" t="s">
        <v>133</v>
      </c>
      <c r="C153" s="18">
        <v>245.7</v>
      </c>
    </row>
    <row r="154" spans="1:3" s="3" customFormat="1">
      <c r="A154" s="21"/>
      <c r="B154" s="5" t="s">
        <v>134</v>
      </c>
      <c r="C154" s="18">
        <v>521.25255000000004</v>
      </c>
    </row>
    <row r="155" spans="1:3" s="3" customFormat="1">
      <c r="A155" s="21"/>
      <c r="B155" s="8" t="s">
        <v>135</v>
      </c>
      <c r="C155" s="18">
        <v>5187.5599999999995</v>
      </c>
    </row>
    <row r="156" spans="1:3" s="3" customFormat="1">
      <c r="A156" s="21"/>
      <c r="B156" s="21" t="s">
        <v>188</v>
      </c>
      <c r="C156" s="16">
        <v>88112.697249999997</v>
      </c>
    </row>
    <row r="157" spans="1:3" s="3" customFormat="1">
      <c r="A157" s="21"/>
      <c r="B157" s="4" t="s">
        <v>194</v>
      </c>
      <c r="C157" s="16">
        <v>85034.340000000011</v>
      </c>
    </row>
    <row r="158" spans="1:3" s="3" customFormat="1">
      <c r="A158" s="21"/>
      <c r="B158" s="4" t="s">
        <v>195</v>
      </c>
      <c r="C158" s="16">
        <v>232111.5</v>
      </c>
    </row>
    <row r="159" spans="1:3" s="3" customFormat="1">
      <c r="A159" s="21"/>
      <c r="B159" s="4" t="s">
        <v>196</v>
      </c>
      <c r="C159" s="16">
        <v>18000</v>
      </c>
    </row>
    <row r="160" spans="1:3" s="3" customFormat="1">
      <c r="A160" s="21"/>
      <c r="B160" s="6" t="s">
        <v>189</v>
      </c>
      <c r="C160" s="16">
        <f>C12+C20+C30+C39+C45+C49+C50+C51+C59+C156+C157+C158+C159</f>
        <v>1302958.5845400002</v>
      </c>
    </row>
    <row r="161" spans="1:6" s="14" customFormat="1">
      <c r="A161" s="27"/>
      <c r="B161" s="28" t="s">
        <v>137</v>
      </c>
      <c r="C161" s="29">
        <v>1499460.96</v>
      </c>
      <c r="D161" s="12"/>
      <c r="E161" s="13"/>
      <c r="F161" s="13"/>
    </row>
    <row r="162" spans="1:6" s="1" customFormat="1">
      <c r="A162" s="27"/>
      <c r="B162" s="28" t="s">
        <v>138</v>
      </c>
      <c r="C162" s="29">
        <v>1305743.52</v>
      </c>
      <c r="D162" s="15"/>
      <c r="E162" s="15"/>
      <c r="F162" s="15"/>
    </row>
    <row r="163" spans="1:6" s="1" customFormat="1">
      <c r="A163" s="27"/>
      <c r="B163" s="28" t="s">
        <v>141</v>
      </c>
      <c r="C163" s="29">
        <v>5303.93</v>
      </c>
      <c r="D163" s="15"/>
      <c r="E163" s="15"/>
      <c r="F163" s="15"/>
    </row>
    <row r="164" spans="1:6" s="1" customFormat="1">
      <c r="A164" s="27"/>
      <c r="B164" s="28" t="s">
        <v>142</v>
      </c>
      <c r="C164" s="29">
        <v>5303.93</v>
      </c>
      <c r="D164" s="15"/>
      <c r="E164" s="15"/>
      <c r="F164" s="15"/>
    </row>
    <row r="165" spans="1:6" s="1" customFormat="1">
      <c r="A165" s="27"/>
      <c r="B165" s="28" t="s">
        <v>139</v>
      </c>
      <c r="C165" s="30">
        <f>C162+C164-C160</f>
        <v>8088.8654599997681</v>
      </c>
      <c r="D165" s="13"/>
      <c r="E165" s="13"/>
      <c r="F165" s="13"/>
    </row>
    <row r="166" spans="1:6" s="1" customFormat="1">
      <c r="A166" s="27"/>
      <c r="B166" s="28" t="s">
        <v>140</v>
      </c>
      <c r="C166" s="30">
        <f>C165</f>
        <v>8088.8654599997681</v>
      </c>
      <c r="D166" s="13"/>
      <c r="E166" s="13"/>
      <c r="F166" s="13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2020-03-16T06:35:33Z</cp:lastPrinted>
  <dcterms:created xsi:type="dcterms:W3CDTF">2020-01-13T06:32:36Z</dcterms:created>
  <dcterms:modified xsi:type="dcterms:W3CDTF">2020-03-25T06:48:13Z</dcterms:modified>
</cp:coreProperties>
</file>