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9" i="1"/>
  <c r="C21"/>
  <c r="C33"/>
  <c r="C146"/>
  <c r="C150"/>
</calcChain>
</file>

<file path=xl/sharedStrings.xml><?xml version="1.0" encoding="utf-8"?>
<sst xmlns="http://schemas.openxmlformats.org/spreadsheetml/2006/main" count="188" uniqueCount="179">
  <si>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</si>
  <si>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</si>
  <si>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</si>
  <si>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</si>
  <si>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</si>
  <si>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</si>
  <si>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</si>
  <si>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</si>
  <si>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Очистка козырьков от снега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</si>
  <si>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</si>
  <si>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</si>
  <si>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</si>
  <si>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</si>
  <si>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</si>
  <si>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</si>
  <si>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</si>
  <si>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</si>
  <si>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</si>
  <si>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</si>
  <si>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</si>
  <si>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</si>
  <si>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</si>
  <si>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</si>
  <si>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</si>
  <si>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</si>
  <si>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</si>
  <si>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</si>
  <si>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</si>
  <si>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</si>
  <si>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</si>
  <si>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</si>
  <si>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</si>
  <si>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</si>
  <si>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</si>
  <si>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</si>
  <si>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</si>
  <si>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</si>
  <si>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</si>
  <si>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</si>
  <si>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</si>
  <si>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</si>
  <si>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</si>
  <si>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</si>
  <si>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</si>
  <si>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</si>
  <si>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</si>
  <si>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</si>
  <si>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</si>
  <si>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</si>
  <si>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</si>
  <si>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</si>
  <si>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</si>
  <si>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замена энергосберегающего (восстановленного) патрона на лестничном марше</t>
  </si>
  <si>
    <t>замена патрона на лестничном марше (кв.82)</t>
  </si>
  <si>
    <t>замена патрона Е27 с кольцом на лестничном марше</t>
  </si>
  <si>
    <t>замена автоматического выключателя ВА 16А (кв.47)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</si>
  <si>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</si>
  <si>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</si>
  <si>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кв.3</t>
  </si>
  <si>
    <t>замена автоматического выключателя 16 А кв.129</t>
  </si>
  <si>
    <t>замена энергосберегающего патрона на лестничном марше</t>
  </si>
  <si>
    <t>замена фотореле ФР 7Е в схеме освещения придомовой территории ВРУ № 1</t>
  </si>
  <si>
    <t>смена энергосберегающего патрона на лестничном марше</t>
  </si>
  <si>
    <t>ремонт светильника освещения на придомовой территории:</t>
  </si>
  <si>
    <t>замена дросселя 1И150ДНАТ без ИЗУ</t>
  </si>
  <si>
    <t>замена ИЗУ -1М 100/1000(ДРИ и ДНАТ)</t>
  </si>
  <si>
    <t>замена лампы ДНАТ 150Вт Е-40</t>
  </si>
  <si>
    <t>стоимость работы автокрана</t>
  </si>
  <si>
    <t>9.2.</t>
  </si>
  <si>
    <t>замена вентилей со сборками на стояках отопления (2 под подвал):</t>
  </si>
  <si>
    <t>смена вентиля бронзового Ду 25 мм</t>
  </si>
  <si>
    <t>смена чугунного вентиля Ду 20мм</t>
  </si>
  <si>
    <t>смена вентиля чугунного Ду 32</t>
  </si>
  <si>
    <t>смена контргайки Ду 25 мм</t>
  </si>
  <si>
    <t>установка муфты стальной Ду 25 мм</t>
  </si>
  <si>
    <t>установка сгона Ду 25 мм</t>
  </si>
  <si>
    <t>установка резьбы Ду 15 мм</t>
  </si>
  <si>
    <t>смена сгона Ду 32 мм</t>
  </si>
  <si>
    <t>смена контргайки Ду 32 мм</t>
  </si>
  <si>
    <t>сварочные работы</t>
  </si>
  <si>
    <t>герметизация примыканий силиконовым герметиком</t>
  </si>
  <si>
    <t>устранение засора канализационного выпуска Ду 100мм(1 под)</t>
  </si>
  <si>
    <t>устранение свища на стояке ХВС (кв.22)</t>
  </si>
  <si>
    <t>установка хомута  на стояке ХВС(кв.22)</t>
  </si>
  <si>
    <t>установка хомута  на стояке ХВС(кв.99)</t>
  </si>
  <si>
    <t>замена вентиля на стояке ХВС Ду 25 мм (с.кв.22) с отжигом</t>
  </si>
  <si>
    <t>герметизация примыканий силиконовым герметиком кв.22</t>
  </si>
  <si>
    <t>устранение свища на стояке ХВС (кв.22) хомутом</t>
  </si>
  <si>
    <t>устранение засора канализационного коллектора Ду 100мм (4 подъезд)</t>
  </si>
  <si>
    <t>устранение свища на стояке ХВС (кв.22) сваркой</t>
  </si>
  <si>
    <t>установка хомута на стояке ХВС (3 подъезд подвал)</t>
  </si>
  <si>
    <t>установка угольников на трубопроводе ХВС (кв.106)</t>
  </si>
  <si>
    <t>установка хомутов на магистрали ХВС (2,3 подъезды подвал)</t>
  </si>
  <si>
    <t>замена сбросного вентиля (крана шарового Ду 15 мм) на стояке (4под)</t>
  </si>
  <si>
    <t>герметизация примыканий силиконовым герметиком(4 под)</t>
  </si>
  <si>
    <t>замена сборки на стояке с отжигом (4 подъезд):</t>
  </si>
  <si>
    <t>установка стальной муфты Ду 25 мм</t>
  </si>
  <si>
    <t>установка контргайки Ду 25 мм</t>
  </si>
  <si>
    <t>установка хомута на магистрали ХВС (3 под, подвал)</t>
  </si>
  <si>
    <t>установка хомута на магистрали ХВС (2 подъезд подвал)</t>
  </si>
  <si>
    <t>установка резинового покрытия (1п, тамбур)</t>
  </si>
  <si>
    <t>изготовление и установка проушин (1п, выход на чердак)</t>
  </si>
  <si>
    <t>заделка примыкания мусоропроводного ствола к потолку оцинкован.железом 0,36м2/1,61кг на саморезы с приставной лестницы (3п,1/2эт) и укрепление оцинкованного листа саморезами на мусоропроводном стволе с приставной лестницы</t>
  </si>
  <si>
    <t>смена остекления (1п т.дв)</t>
  </si>
  <si>
    <t>очистка кровли от мусора</t>
  </si>
  <si>
    <t>укрепление деревянной обрешетки подвальных козырьков гвоздями</t>
  </si>
  <si>
    <t>заклейка трещин кровельного покрытия (2,3пп кровля) лентой Nicoband</t>
  </si>
  <si>
    <t>рихтование проушины (2п, выход на чердак)</t>
  </si>
  <si>
    <t>укрепление проушины 2п, выход на чердак</t>
  </si>
  <si>
    <t>установка навесного замка (2п, выход на чердак)</t>
  </si>
  <si>
    <t>открытие окна (4п, 2эт л/кл)</t>
  </si>
  <si>
    <t>ремонт контейнерных площадок (2,5пп):</t>
  </si>
  <si>
    <t>демонтаж бетона толщ.80мм, погрузка и вывоз</t>
  </si>
  <si>
    <t>армирование основания арматурой Ду 6 мм-17мп/0,003774т</t>
  </si>
  <si>
    <t>устройство бетонного основания с приготовлением  р-ра  (2,5пп)</t>
  </si>
  <si>
    <t>засечивание продуха (1п) сеткой рабица (10*10)-0,3м2; арматура 6 - 4,4 мп</t>
  </si>
  <si>
    <t>закрытие подвальных продухов (1-5 пп)</t>
  </si>
  <si>
    <t>утепление подвальных продухов (1-5 пп) плита Изовер Теплый дом (50*610*1170)*3</t>
  </si>
  <si>
    <t>закрытие оконных рам (1-5 пп, с 1-5 эт)</t>
  </si>
  <si>
    <t>смена остекления оконной фрамуги (4п)</t>
  </si>
  <si>
    <t>укрепление обналички тамбурной двери</t>
  </si>
  <si>
    <t>по управлению и обслуживанию</t>
  </si>
  <si>
    <t>МКД по ул.Строителей 16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</si>
  <si>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</si>
  <si>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</si>
  <si>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</si>
  <si>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</si>
  <si>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</si>
  <si>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</si>
  <si>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</si>
  <si>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</si>
  <si>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</si>
  <si>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 xml:space="preserve">            Итого по п. 1 :</t>
  </si>
  <si>
    <t>Дезинфекция мусоросборников</t>
  </si>
  <si>
    <t>Дезинфекция мусороприемных камер</t>
  </si>
  <si>
    <t>Устранение засоров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</si>
  <si>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</si>
  <si>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</si>
  <si>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</si>
  <si>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</si>
  <si>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</si>
  <si>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</si>
  <si>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</si>
  <si>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</si>
  <si>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</si>
  <si>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</si>
  <si>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</si>
  <si>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</si>
  <si>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</si>
  <si>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</si>
  <si>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</si>
  <si>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</si>
  <si>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</si>
  <si>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</si>
  <si>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</si>
  <si>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</si>
  <si>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</si>
  <si>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</si>
  <si>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</si>
  <si>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</si>
  <si>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</si>
  <si>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</si>
  <si>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</si>
  <si>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</si>
  <si>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</si>
  <si>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</si>
  <si>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</si>
  <si>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 xml:space="preserve">            Итого по п. 9 :</t>
  </si>
  <si>
    <t>10. Текущий ремонт</t>
  </si>
  <si>
    <t>Текущий ремонт электрооборудования (непредвиденные работы)</t>
  </si>
  <si>
    <t>10.1.</t>
  </si>
  <si>
    <t>10.2.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</si>
  <si>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</si>
  <si>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</si>
  <si>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>10.3.</t>
  </si>
  <si>
    <t xml:space="preserve">            Итого по п. 10 :</t>
  </si>
  <si>
    <t>11. Управление многоквартирным домом</t>
  </si>
  <si>
    <t>Сумма затрат по дому   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</si>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</sst>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>
      <selection activeCell="B5" sqref="B5"/>
    </sheetView>
  </sheetViews>
  <sheetFormatPr defaultColWidth="9.109375" defaultRowHeight="14.4"/>
  <cols>
    <col min="1" max="1" width="6.109375" style="19" customWidth="1"/>
    <col min="2" max="2" width="69.77734375" style="9" customWidth="1"/>
    <col min="3" max="3" width="20.21875" style="10" customWidth="1"/>
    <col min="4" max="4" width="9.109375" style="9" customWidth="1"/>
    <col min="5" max="5" width="13" style="9" customWidth="1"/>
    <col min="6" max="190" width="9.109375" style="9" customWidth="1"/>
    <col min="191" max="191" width="5" style="9" customWidth="1"/>
    <col min="192" max="192" width="46" style="9" customWidth="1"/>
    <col min="193" max="202" width="9.33203125" style="9" customWidth="1"/>
    <col min="203" max="246" width="9.109375" style="9" customWidth="1"/>
    <col min="247" max="247" width="19.6640625" style="9" customWidth="1"/>
    <col min="248" max="16384" width="9.109375" style="9"/>
  </cols>
  <sheetData>
    <row r="1" spans="1:3" s="1" customFormat="1" ht="13.8">
      <c r="A1" s="29" t="s">
        <v>127</v>
      </c>
      <c r="B1" s="29"/>
      <c r="C1" s="21"/>
    </row>
    <row r="2" spans="1:3" s="1" customFormat="1" ht="13.8">
      <c r="A2" s="29" t="s">
        <v>121</v>
      </c>
      <c r="B2" s="29"/>
      <c r="C2" s="21"/>
    </row>
    <row r="3" spans="1:3" s="1" customFormat="1" ht="13.8">
      <c r="A3" s="29" t="s">
        <v>122</v>
      </c>
      <c r="B3" s="29"/>
      <c r="C3" s="21"/>
    </row>
    <row r="4" spans="1:3" s="1" customFormat="1" ht="13.8">
      <c r="A4" s="20"/>
      <c r="B4" s="20"/>
      <c r="C4" s="21"/>
    </row>
    <row r="5" spans="1:3" s="2" customFormat="1" ht="13.8">
      <c r="A5" s="7"/>
      <c r="B5" s="8" t="s">
        <v>178</v>
      </c>
      <c r="C5" s="22">
        <v>-96208.84</v>
      </c>
    </row>
    <row r="6" spans="1:3" s="2" customFormat="1" ht="13.8">
      <c r="A6" s="7"/>
      <c r="B6" s="8" t="s">
        <v>128</v>
      </c>
      <c r="C6" s="8"/>
    </row>
    <row r="7" spans="1:3" s="2" customFormat="1" ht="27.6">
      <c r="A7" s="7" t="s">
        <v>0</v>
      </c>
      <c r="B7" s="3" t="s">
        <v>1</v>
      </c>
      <c r="C7" s="16">
        <v>93756.312000000005</v>
      </c>
    </row>
    <row r="8" spans="1:3" s="2" customFormat="1" ht="27.6">
      <c r="A8" s="7" t="s">
        <v>3</v>
      </c>
      <c r="B8" s="3" t="s">
        <v>2</v>
      </c>
      <c r="C8" s="16">
        <v>38971.488000000005</v>
      </c>
    </row>
    <row r="9" spans="1:3" s="2" customFormat="1" ht="13.8">
      <c r="A9" s="7" t="s">
        <v>6</v>
      </c>
      <c r="B9" s="4" t="s">
        <v>4</v>
      </c>
      <c r="C9" s="16">
        <v>73287.504000000001</v>
      </c>
    </row>
    <row r="10" spans="1:3" s="2" customFormat="1" ht="13.8">
      <c r="A10" s="7" t="s">
        <v>129</v>
      </c>
      <c r="B10" s="4" t="s">
        <v>5</v>
      </c>
      <c r="C10" s="16">
        <v>65530.824000000015</v>
      </c>
    </row>
    <row r="11" spans="1:3" s="2" customFormat="1" ht="41.4">
      <c r="A11" s="7" t="s">
        <v>130</v>
      </c>
      <c r="B11" s="4" t="s">
        <v>7</v>
      </c>
      <c r="C11" s="16">
        <v>13408.92</v>
      </c>
    </row>
    <row r="12" spans="1:3" s="2" customFormat="1" ht="13.8">
      <c r="A12" s="7" t="s">
        <v>131</v>
      </c>
      <c r="B12" s="4" t="s">
        <v>8</v>
      </c>
      <c r="C12" s="15">
        <v>3120.1459999999997</v>
      </c>
    </row>
    <row r="13" spans="1:3" s="2" customFormat="1" ht="13.8">
      <c r="A13" s="7"/>
      <c r="B13" s="7" t="s">
        <v>132</v>
      </c>
      <c r="C13" s="17">
        <v>288075.19400000002</v>
      </c>
    </row>
    <row r="14" spans="1:3" s="2" customFormat="1" ht="13.8">
      <c r="A14" s="7"/>
      <c r="B14" s="8" t="s">
        <v>9</v>
      </c>
      <c r="C14" s="8"/>
    </row>
    <row r="15" spans="1:3" s="2" customFormat="1" ht="13.8">
      <c r="A15" s="7" t="s">
        <v>10</v>
      </c>
      <c r="B15" s="4" t="s">
        <v>11</v>
      </c>
      <c r="C15" s="16">
        <v>4780.8</v>
      </c>
    </row>
    <row r="16" spans="1:3" s="2" customFormat="1" ht="13.8">
      <c r="A16" s="7" t="s">
        <v>12</v>
      </c>
      <c r="B16" s="4" t="s">
        <v>13</v>
      </c>
      <c r="C16" s="16">
        <v>8589.9449999999997</v>
      </c>
    </row>
    <row r="17" spans="1:3" s="2" customFormat="1" ht="13.8">
      <c r="A17" s="7" t="s">
        <v>14</v>
      </c>
      <c r="B17" s="4" t="s">
        <v>15</v>
      </c>
      <c r="C17" s="16">
        <v>57497.93279999998</v>
      </c>
    </row>
    <row r="18" spans="1:3" s="2" customFormat="1" ht="13.8">
      <c r="A18" s="7" t="s">
        <v>16</v>
      </c>
      <c r="B18" s="4" t="s">
        <v>133</v>
      </c>
      <c r="C18" s="16">
        <v>2115.2999999999997</v>
      </c>
    </row>
    <row r="19" spans="1:3" s="2" customFormat="1" ht="13.8">
      <c r="A19" s="7" t="s">
        <v>17</v>
      </c>
      <c r="B19" s="4" t="s">
        <v>134</v>
      </c>
      <c r="C19" s="15">
        <v>8447.4000000000015</v>
      </c>
    </row>
    <row r="20" spans="1:3" s="2" customFormat="1" ht="13.8">
      <c r="A20" s="7" t="s">
        <v>18</v>
      </c>
      <c r="B20" s="4" t="s">
        <v>135</v>
      </c>
      <c r="C20" s="16">
        <v>584.28</v>
      </c>
    </row>
    <row r="21" spans="1:3" s="2" customFormat="1" ht="13.8">
      <c r="A21" s="7"/>
      <c r="B21" s="7" t="s">
        <v>136</v>
      </c>
      <c r="C21" s="17">
        <f>SUM(C15:C20)</f>
        <v>82015.657799999986</v>
      </c>
    </row>
    <row r="22" spans="1:3" s="2" customFormat="1" ht="27.6" customHeight="1">
      <c r="A22" s="7"/>
      <c r="B22" s="8" t="s">
        <v>137</v>
      </c>
      <c r="C22" s="8"/>
    </row>
    <row r="23" spans="1:3" s="2" customFormat="1" ht="13.8">
      <c r="A23" s="7" t="s">
        <v>29</v>
      </c>
      <c r="B23" s="3" t="s">
        <v>19</v>
      </c>
      <c r="C23" s="15">
        <v>14703.479999999996</v>
      </c>
    </row>
    <row r="24" spans="1:3" s="2" customFormat="1" ht="13.8">
      <c r="A24" s="23" t="s">
        <v>138</v>
      </c>
      <c r="B24" s="3" t="s">
        <v>20</v>
      </c>
      <c r="C24" s="15">
        <v>18375.0795</v>
      </c>
    </row>
    <row r="25" spans="1:3" s="2" customFormat="1" ht="13.8">
      <c r="A25" s="23" t="s">
        <v>139</v>
      </c>
      <c r="B25" s="3" t="s">
        <v>21</v>
      </c>
      <c r="C25" s="15">
        <v>4083.3510000000001</v>
      </c>
    </row>
    <row r="26" spans="1:3" s="2" customFormat="1" ht="13.8">
      <c r="A26" s="23" t="s">
        <v>140</v>
      </c>
      <c r="B26" s="3" t="s">
        <v>22</v>
      </c>
      <c r="C26" s="15">
        <v>4676.9500000000007</v>
      </c>
    </row>
    <row r="27" spans="1:3" s="2" customFormat="1" ht="13.8">
      <c r="A27" s="23" t="s">
        <v>141</v>
      </c>
      <c r="B27" s="3" t="s">
        <v>23</v>
      </c>
      <c r="C27" s="15">
        <v>60700.269000000008</v>
      </c>
    </row>
    <row r="28" spans="1:3" s="2" customFormat="1" ht="13.8">
      <c r="A28" s="23" t="s">
        <v>142</v>
      </c>
      <c r="B28" s="3" t="s">
        <v>24</v>
      </c>
      <c r="C28" s="15">
        <v>174407.32499999998</v>
      </c>
    </row>
    <row r="29" spans="1:3" s="2" customFormat="1" ht="27.6">
      <c r="A29" s="7" t="s">
        <v>143</v>
      </c>
      <c r="B29" s="3" t="s">
        <v>25</v>
      </c>
      <c r="C29" s="15">
        <v>6000</v>
      </c>
    </row>
    <row r="30" spans="1:3" s="2" customFormat="1" ht="27.6">
      <c r="A30" s="7" t="s">
        <v>144</v>
      </c>
      <c r="B30" s="3" t="s">
        <v>26</v>
      </c>
      <c r="C30" s="15">
        <v>1033.2</v>
      </c>
    </row>
    <row r="31" spans="1:3" s="2" customFormat="1" ht="27.6">
      <c r="A31" s="7" t="s">
        <v>145</v>
      </c>
      <c r="B31" s="3" t="s">
        <v>27</v>
      </c>
      <c r="C31" s="15">
        <v>11423.874</v>
      </c>
    </row>
    <row r="32" spans="1:3" s="6" customFormat="1" ht="13.8">
      <c r="A32" s="7" t="s">
        <v>146</v>
      </c>
      <c r="B32" s="3" t="s">
        <v>28</v>
      </c>
      <c r="C32" s="15">
        <v>3890.1601999999998</v>
      </c>
    </row>
    <row r="33" spans="1:3" s="2" customFormat="1" ht="13.8">
      <c r="A33" s="7"/>
      <c r="B33" s="7" t="s">
        <v>147</v>
      </c>
      <c r="C33" s="24">
        <f>SUM(C23:C32)</f>
        <v>299293.6887</v>
      </c>
    </row>
    <row r="34" spans="1:3" s="2" customFormat="1" ht="13.2" customHeight="1">
      <c r="A34" s="7"/>
      <c r="B34" s="8" t="s">
        <v>148</v>
      </c>
      <c r="C34" s="16"/>
    </row>
    <row r="35" spans="1:3" s="2" customFormat="1" ht="27.6">
      <c r="A35" s="7" t="s">
        <v>37</v>
      </c>
      <c r="B35" s="3" t="s">
        <v>30</v>
      </c>
      <c r="C35" s="15"/>
    </row>
    <row r="36" spans="1:3" s="2" customFormat="1" ht="13.8">
      <c r="A36" s="7"/>
      <c r="B36" s="3" t="s">
        <v>31</v>
      </c>
      <c r="C36" s="15">
        <v>103780.95</v>
      </c>
    </row>
    <row r="37" spans="1:3" s="2" customFormat="1" ht="13.8">
      <c r="A37" s="7"/>
      <c r="B37" s="3" t="s">
        <v>32</v>
      </c>
      <c r="C37" s="15">
        <v>30526.32</v>
      </c>
    </row>
    <row r="38" spans="1:3" s="2" customFormat="1" ht="13.8">
      <c r="A38" s="7"/>
      <c r="B38" s="3" t="s">
        <v>33</v>
      </c>
      <c r="C38" s="15">
        <v>1125.3000000000002</v>
      </c>
    </row>
    <row r="39" spans="1:3" s="2" customFormat="1" ht="13.8">
      <c r="A39" s="7"/>
      <c r="B39" s="3" t="s">
        <v>34</v>
      </c>
      <c r="C39" s="15">
        <v>16163.400000000001</v>
      </c>
    </row>
    <row r="40" spans="1:3" s="2" customFormat="1" ht="13.8">
      <c r="A40" s="7"/>
      <c r="B40" s="3" t="s">
        <v>35</v>
      </c>
      <c r="C40" s="15">
        <v>20298.240000000002</v>
      </c>
    </row>
    <row r="41" spans="1:3" s="2" customFormat="1" ht="13.8">
      <c r="A41" s="7" t="s">
        <v>39</v>
      </c>
      <c r="B41" s="3" t="s">
        <v>36</v>
      </c>
      <c r="C41" s="15">
        <v>15286.260000000002</v>
      </c>
    </row>
    <row r="42" spans="1:3" s="2" customFormat="1" ht="13.8">
      <c r="A42" s="7"/>
      <c r="B42" s="7" t="s">
        <v>149</v>
      </c>
      <c r="C42" s="17">
        <v>187180.47</v>
      </c>
    </row>
    <row r="43" spans="1:3" s="2" customFormat="1" ht="13.8">
      <c r="A43" s="7"/>
      <c r="B43" s="8" t="s">
        <v>150</v>
      </c>
      <c r="C43" s="8"/>
    </row>
    <row r="44" spans="1:3" s="2" customFormat="1" ht="27.6">
      <c r="A44" s="7" t="s">
        <v>151</v>
      </c>
      <c r="B44" s="3" t="s">
        <v>38</v>
      </c>
      <c r="C44" s="16">
        <v>32790.959999999999</v>
      </c>
    </row>
    <row r="45" spans="1:3" s="2" customFormat="1" ht="27.6">
      <c r="A45" s="7" t="s">
        <v>152</v>
      </c>
      <c r="B45" s="3" t="s">
        <v>40</v>
      </c>
      <c r="C45" s="16">
        <v>49186.44</v>
      </c>
    </row>
    <row r="46" spans="1:3" s="2" customFormat="1" ht="41.4">
      <c r="A46" s="7" t="s">
        <v>153</v>
      </c>
      <c r="B46" s="3" t="s">
        <v>41</v>
      </c>
      <c r="C46" s="16">
        <v>49186.44</v>
      </c>
    </row>
    <row r="47" spans="1:3" s="2" customFormat="1" ht="13.8">
      <c r="A47" s="7" t="s">
        <v>154</v>
      </c>
      <c r="B47" s="3" t="s">
        <v>42</v>
      </c>
      <c r="C47" s="15">
        <v>5490.2999999999993</v>
      </c>
    </row>
    <row r="48" spans="1:3" s="2" customFormat="1" ht="27.6">
      <c r="A48" s="7" t="s">
        <v>155</v>
      </c>
      <c r="B48" s="3" t="s">
        <v>43</v>
      </c>
      <c r="C48" s="16">
        <v>41333.868000000002</v>
      </c>
    </row>
    <row r="49" spans="1:3" s="2" customFormat="1" ht="13.8">
      <c r="A49" s="7"/>
      <c r="B49" s="7" t="s">
        <v>156</v>
      </c>
      <c r="C49" s="17">
        <v>177988.008</v>
      </c>
    </row>
    <row r="50" spans="1:3" s="2" customFormat="1" ht="13.8">
      <c r="A50" s="7"/>
      <c r="B50" s="8" t="s">
        <v>157</v>
      </c>
      <c r="C50" s="8"/>
    </row>
    <row r="51" spans="1:3" s="2" customFormat="1" ht="27.6">
      <c r="A51" s="7" t="s">
        <v>158</v>
      </c>
      <c r="B51" s="4" t="s">
        <v>44</v>
      </c>
      <c r="C51" s="16">
        <v>92159.855999999985</v>
      </c>
    </row>
    <row r="52" spans="1:3" s="2" customFormat="1" ht="13.8">
      <c r="A52" s="7" t="s">
        <v>159</v>
      </c>
      <c r="B52" s="4" t="s">
        <v>45</v>
      </c>
      <c r="C52" s="16">
        <v>25887.599999999995</v>
      </c>
    </row>
    <row r="53" spans="1:3" s="2" customFormat="1" ht="13.8">
      <c r="A53" s="7"/>
      <c r="B53" s="7" t="s">
        <v>160</v>
      </c>
      <c r="C53" s="17">
        <v>118047.45600000001</v>
      </c>
    </row>
    <row r="54" spans="1:3" s="2" customFormat="1" ht="13.8">
      <c r="A54" s="7"/>
      <c r="B54" s="8" t="s">
        <v>161</v>
      </c>
      <c r="C54" s="17">
        <v>3490.98</v>
      </c>
    </row>
    <row r="55" spans="1:3" s="2" customFormat="1" ht="13.8">
      <c r="A55" s="7"/>
      <c r="B55" s="8" t="s">
        <v>162</v>
      </c>
      <c r="C55" s="17">
        <v>3385.83</v>
      </c>
    </row>
    <row r="56" spans="1:3" s="2" customFormat="1" ht="13.8">
      <c r="A56" s="7"/>
      <c r="B56" s="8" t="s">
        <v>163</v>
      </c>
      <c r="C56" s="8"/>
    </row>
    <row r="57" spans="1:3" s="2" customFormat="1" ht="13.8">
      <c r="A57" s="7" t="s">
        <v>51</v>
      </c>
      <c r="B57" s="4" t="s">
        <v>46</v>
      </c>
      <c r="C57" s="16">
        <v>3156</v>
      </c>
    </row>
    <row r="58" spans="1:3" s="2" customFormat="1" ht="13.8">
      <c r="A58" s="7" t="s">
        <v>68</v>
      </c>
      <c r="B58" s="4" t="s">
        <v>47</v>
      </c>
      <c r="C58" s="16">
        <v>3156</v>
      </c>
    </row>
    <row r="59" spans="1:3" s="2" customFormat="1" ht="27.6">
      <c r="A59" s="7" t="s">
        <v>164</v>
      </c>
      <c r="B59" s="4" t="s">
        <v>48</v>
      </c>
      <c r="C59" s="16">
        <v>3072</v>
      </c>
    </row>
    <row r="60" spans="1:3" s="2" customFormat="1" ht="27.6">
      <c r="A60" s="7" t="s">
        <v>165</v>
      </c>
      <c r="B60" s="4" t="s">
        <v>49</v>
      </c>
      <c r="C60" s="16">
        <v>3072</v>
      </c>
    </row>
    <row r="61" spans="1:3" s="2" customFormat="1" ht="41.4">
      <c r="A61" s="7" t="s">
        <v>166</v>
      </c>
      <c r="B61" s="4" t="s">
        <v>50</v>
      </c>
      <c r="C61" s="16">
        <v>18432</v>
      </c>
    </row>
    <row r="62" spans="1:3" s="2" customFormat="1" ht="13.8">
      <c r="A62" s="7"/>
      <c r="B62" s="7" t="s">
        <v>167</v>
      </c>
      <c r="C62" s="17">
        <v>30888</v>
      </c>
    </row>
    <row r="63" spans="1:3" s="6" customFormat="1" ht="13.8">
      <c r="A63" s="7"/>
      <c r="B63" s="8" t="s">
        <v>168</v>
      </c>
      <c r="C63" s="8"/>
    </row>
    <row r="64" spans="1:3" s="6" customFormat="1" ht="13.8">
      <c r="A64" s="7" t="s">
        <v>170</v>
      </c>
      <c r="B64" s="5" t="s">
        <v>169</v>
      </c>
      <c r="C64" s="16"/>
    </row>
    <row r="65" spans="1:3" s="6" customFormat="1" ht="27.6">
      <c r="A65" s="7"/>
      <c r="B65" s="4" t="s">
        <v>52</v>
      </c>
      <c r="C65" s="16">
        <v>215.37</v>
      </c>
    </row>
    <row r="66" spans="1:3" s="6" customFormat="1" ht="13.8">
      <c r="A66" s="7"/>
      <c r="B66" s="4" t="s">
        <v>53</v>
      </c>
      <c r="C66" s="16">
        <v>430.74</v>
      </c>
    </row>
    <row r="67" spans="1:3" s="6" customFormat="1" ht="13.8">
      <c r="A67" s="7"/>
      <c r="B67" s="4" t="s">
        <v>54</v>
      </c>
      <c r="C67" s="16">
        <v>215.37</v>
      </c>
    </row>
    <row r="68" spans="1:3" s="6" customFormat="1" ht="13.8">
      <c r="A68" s="7"/>
      <c r="B68" s="4" t="s">
        <v>55</v>
      </c>
      <c r="C68" s="16">
        <v>362.24</v>
      </c>
    </row>
    <row r="69" spans="1:3" s="6" customFormat="1" ht="13.8">
      <c r="A69" s="7"/>
      <c r="B69" s="4" t="s">
        <v>56</v>
      </c>
      <c r="C69" s="16">
        <v>0</v>
      </c>
    </row>
    <row r="70" spans="1:3" s="6" customFormat="1" ht="27.6">
      <c r="A70" s="7"/>
      <c r="B70" s="4" t="s">
        <v>57</v>
      </c>
      <c r="C70" s="16">
        <v>0</v>
      </c>
    </row>
    <row r="71" spans="1:3" s="6" customFormat="1" ht="13.8">
      <c r="A71" s="7"/>
      <c r="B71" s="4" t="s">
        <v>58</v>
      </c>
      <c r="C71" s="16">
        <v>590.72</v>
      </c>
    </row>
    <row r="72" spans="1:3" s="6" customFormat="1" ht="13.8">
      <c r="A72" s="7"/>
      <c r="B72" s="4" t="s">
        <v>59</v>
      </c>
      <c r="C72" s="16">
        <v>362.24</v>
      </c>
    </row>
    <row r="73" spans="1:3" s="6" customFormat="1" ht="13.8">
      <c r="A73" s="7"/>
      <c r="B73" s="4" t="s">
        <v>60</v>
      </c>
      <c r="C73" s="16">
        <v>2221.86</v>
      </c>
    </row>
    <row r="74" spans="1:3" s="6" customFormat="1" ht="27.6">
      <c r="A74" s="7"/>
      <c r="B74" s="4" t="s">
        <v>61</v>
      </c>
      <c r="C74" s="16">
        <v>403.15</v>
      </c>
    </row>
    <row r="75" spans="1:3" s="6" customFormat="1" ht="13.8">
      <c r="A75" s="7"/>
      <c r="B75" s="4" t="s">
        <v>60</v>
      </c>
      <c r="C75" s="16">
        <v>1851.55</v>
      </c>
    </row>
    <row r="76" spans="1:3" s="6" customFormat="1" ht="13.8">
      <c r="A76" s="7"/>
      <c r="B76" s="4" t="s">
        <v>62</v>
      </c>
      <c r="C76" s="16">
        <v>1110.93</v>
      </c>
    </row>
    <row r="77" spans="1:3" s="6" customFormat="1" ht="13.8">
      <c r="A77" s="7"/>
      <c r="B77" s="5" t="s">
        <v>63</v>
      </c>
      <c r="C77" s="17"/>
    </row>
    <row r="78" spans="1:3" s="6" customFormat="1" ht="13.8">
      <c r="A78" s="7"/>
      <c r="B78" s="4" t="s">
        <v>64</v>
      </c>
      <c r="C78" s="16">
        <v>402.84</v>
      </c>
    </row>
    <row r="79" spans="1:3" s="6" customFormat="1" ht="13.8">
      <c r="A79" s="7"/>
      <c r="B79" s="4" t="s">
        <v>65</v>
      </c>
      <c r="C79" s="16">
        <v>341.24</v>
      </c>
    </row>
    <row r="80" spans="1:3" s="6" customFormat="1" ht="13.8">
      <c r="A80" s="7"/>
      <c r="B80" s="4" t="s">
        <v>66</v>
      </c>
      <c r="C80" s="16">
        <v>402.84</v>
      </c>
    </row>
    <row r="81" spans="1:3" s="6" customFormat="1" ht="13.8">
      <c r="A81" s="7"/>
      <c r="B81" s="4" t="s">
        <v>67</v>
      </c>
      <c r="C81" s="16">
        <v>1468</v>
      </c>
    </row>
    <row r="82" spans="1:3" s="6" customFormat="1" ht="27.6">
      <c r="A82" s="7" t="s">
        <v>171</v>
      </c>
      <c r="B82" s="5" t="s">
        <v>172</v>
      </c>
      <c r="C82" s="16"/>
    </row>
    <row r="83" spans="1:3" s="6" customFormat="1" ht="16.8" customHeight="1">
      <c r="A83" s="7"/>
      <c r="B83" s="5" t="s">
        <v>69</v>
      </c>
      <c r="C83" s="16"/>
    </row>
    <row r="84" spans="1:3" s="6" customFormat="1" ht="13.8">
      <c r="A84" s="7"/>
      <c r="B84" s="4" t="s">
        <v>70</v>
      </c>
      <c r="C84" s="16">
        <v>878.37</v>
      </c>
    </row>
    <row r="85" spans="1:3" s="6" customFormat="1" ht="13.8">
      <c r="A85" s="7"/>
      <c r="B85" s="4" t="s">
        <v>71</v>
      </c>
      <c r="C85" s="16">
        <v>918.01</v>
      </c>
    </row>
    <row r="86" spans="1:3" s="6" customFormat="1" ht="13.8">
      <c r="A86" s="7"/>
      <c r="B86" s="4" t="s">
        <v>72</v>
      </c>
      <c r="C86" s="16">
        <v>878.37</v>
      </c>
    </row>
    <row r="87" spans="1:3" s="6" customFormat="1" ht="13.8">
      <c r="A87" s="7"/>
      <c r="B87" s="4" t="s">
        <v>73</v>
      </c>
      <c r="C87" s="16">
        <v>141.72</v>
      </c>
    </row>
    <row r="88" spans="1:3" s="6" customFormat="1" ht="13.8">
      <c r="A88" s="7"/>
      <c r="B88" s="4" t="s">
        <v>74</v>
      </c>
      <c r="C88" s="16">
        <v>403.6</v>
      </c>
    </row>
    <row r="89" spans="1:3" s="6" customFormat="1" ht="13.8">
      <c r="A89" s="7"/>
      <c r="B89" s="4" t="s">
        <v>75</v>
      </c>
      <c r="C89" s="16">
        <v>431.92</v>
      </c>
    </row>
    <row r="90" spans="1:3" s="6" customFormat="1" ht="13.8">
      <c r="A90" s="7"/>
      <c r="B90" s="4" t="s">
        <v>76</v>
      </c>
      <c r="C90" s="16">
        <v>70.400000000000006</v>
      </c>
    </row>
    <row r="91" spans="1:3" s="6" customFormat="1" ht="13.8">
      <c r="A91" s="7"/>
      <c r="B91" s="4" t="s">
        <v>77</v>
      </c>
      <c r="C91" s="16">
        <v>215.96</v>
      </c>
    </row>
    <row r="92" spans="1:3" s="6" customFormat="1" ht="13.8">
      <c r="A92" s="7"/>
      <c r="B92" s="4" t="s">
        <v>78</v>
      </c>
      <c r="C92" s="16">
        <v>71.03</v>
      </c>
    </row>
    <row r="93" spans="1:3" s="6" customFormat="1" ht="13.8">
      <c r="A93" s="7"/>
      <c r="B93" s="4" t="s">
        <v>79</v>
      </c>
      <c r="C93" s="16">
        <v>597.84</v>
      </c>
    </row>
    <row r="94" spans="1:3" s="6" customFormat="1" ht="13.8">
      <c r="A94" s="7"/>
      <c r="B94" s="4" t="s">
        <v>80</v>
      </c>
      <c r="C94" s="16">
        <v>0</v>
      </c>
    </row>
    <row r="95" spans="1:3" s="6" customFormat="1" ht="13.8">
      <c r="A95" s="7"/>
      <c r="B95" s="4" t="s">
        <v>81</v>
      </c>
      <c r="C95" s="16">
        <v>0</v>
      </c>
    </row>
    <row r="96" spans="1:3" s="6" customFormat="1" ht="13.8">
      <c r="A96" s="7"/>
      <c r="B96" s="4" t="s">
        <v>82</v>
      </c>
      <c r="C96" s="16">
        <v>0</v>
      </c>
    </row>
    <row r="97" spans="1:3" s="6" customFormat="1" ht="13.8">
      <c r="A97" s="7"/>
      <c r="B97" s="4" t="s">
        <v>83</v>
      </c>
      <c r="C97" s="16">
        <v>0</v>
      </c>
    </row>
    <row r="98" spans="1:3" s="6" customFormat="1" ht="13.8">
      <c r="A98" s="7"/>
      <c r="B98" s="4" t="s">
        <v>84</v>
      </c>
      <c r="C98" s="16">
        <v>0</v>
      </c>
    </row>
    <row r="99" spans="1:3" s="6" customFormat="1" ht="13.8">
      <c r="A99" s="7"/>
      <c r="B99" s="4" t="s">
        <v>85</v>
      </c>
      <c r="C99" s="16">
        <v>0</v>
      </c>
    </row>
    <row r="100" spans="1:3" s="6" customFormat="1" ht="13.8">
      <c r="A100" s="7"/>
      <c r="B100" s="4" t="s">
        <v>86</v>
      </c>
      <c r="C100" s="16">
        <v>0</v>
      </c>
    </row>
    <row r="101" spans="1:3" s="6" customFormat="1" ht="13.8">
      <c r="A101" s="7"/>
      <c r="B101" s="4" t="s">
        <v>82</v>
      </c>
      <c r="C101" s="16">
        <v>322.68</v>
      </c>
    </row>
    <row r="102" spans="1:3" s="6" customFormat="1" ht="13.8">
      <c r="A102" s="7"/>
      <c r="B102" s="4" t="s">
        <v>83</v>
      </c>
      <c r="C102" s="16">
        <v>108.29</v>
      </c>
    </row>
    <row r="103" spans="1:3" s="6" customFormat="1" ht="13.8">
      <c r="A103" s="7"/>
      <c r="B103" s="4" t="s">
        <v>84</v>
      </c>
      <c r="C103" s="16">
        <v>108.29</v>
      </c>
    </row>
    <row r="104" spans="1:3" s="6" customFormat="1" ht="13.8">
      <c r="A104" s="7"/>
      <c r="B104" s="4" t="s">
        <v>85</v>
      </c>
      <c r="C104" s="16">
        <v>878.37</v>
      </c>
    </row>
    <row r="105" spans="1:3" s="6" customFormat="1" ht="13.8">
      <c r="A105" s="7"/>
      <c r="B105" s="4" t="s">
        <v>86</v>
      </c>
      <c r="C105" s="16">
        <v>20.225999999999999</v>
      </c>
    </row>
    <row r="106" spans="1:3" s="6" customFormat="1" ht="13.8">
      <c r="A106" s="7"/>
      <c r="B106" s="4" t="s">
        <v>87</v>
      </c>
      <c r="C106" s="16">
        <v>322.68</v>
      </c>
    </row>
    <row r="107" spans="1:3" s="6" customFormat="1" ht="17.399999999999999" customHeight="1">
      <c r="A107" s="7"/>
      <c r="B107" s="4" t="s">
        <v>88</v>
      </c>
      <c r="C107" s="16">
        <v>0</v>
      </c>
    </row>
    <row r="108" spans="1:3" s="6" customFormat="1" ht="13.8">
      <c r="A108" s="7"/>
      <c r="B108" s="4" t="s">
        <v>89</v>
      </c>
      <c r="C108" s="16">
        <v>322.68</v>
      </c>
    </row>
    <row r="109" spans="1:3" s="6" customFormat="1" ht="13.8">
      <c r="A109" s="7"/>
      <c r="B109" s="4" t="s">
        <v>90</v>
      </c>
      <c r="C109" s="16">
        <v>108.29</v>
      </c>
    </row>
    <row r="110" spans="1:3" s="6" customFormat="1" ht="13.8">
      <c r="A110" s="7"/>
      <c r="B110" s="4" t="s">
        <v>91</v>
      </c>
      <c r="C110" s="16">
        <v>88.38</v>
      </c>
    </row>
    <row r="111" spans="1:3" s="6" customFormat="1" ht="13.8">
      <c r="A111" s="7"/>
      <c r="B111" s="4" t="s">
        <v>92</v>
      </c>
      <c r="C111" s="16">
        <v>670.68000000000006</v>
      </c>
    </row>
    <row r="112" spans="1:3" s="6" customFormat="1" ht="18" customHeight="1">
      <c r="A112" s="7"/>
      <c r="B112" s="4" t="s">
        <v>93</v>
      </c>
      <c r="C112" s="16">
        <v>918.01</v>
      </c>
    </row>
    <row r="113" spans="1:3" s="6" customFormat="1" ht="13.8">
      <c r="A113" s="7"/>
      <c r="B113" s="4" t="s">
        <v>94</v>
      </c>
      <c r="C113" s="16">
        <v>20.225999999999999</v>
      </c>
    </row>
    <row r="114" spans="1:3" s="6" customFormat="1" ht="13.8">
      <c r="A114" s="7"/>
      <c r="B114" s="5" t="s">
        <v>95</v>
      </c>
      <c r="C114" s="16">
        <v>0</v>
      </c>
    </row>
    <row r="115" spans="1:3" s="6" customFormat="1" ht="13.8">
      <c r="A115" s="7"/>
      <c r="B115" s="4" t="s">
        <v>75</v>
      </c>
      <c r="C115" s="16">
        <v>215.96</v>
      </c>
    </row>
    <row r="116" spans="1:3" s="6" customFormat="1" ht="13.8">
      <c r="A116" s="7"/>
      <c r="B116" s="4" t="s">
        <v>96</v>
      </c>
      <c r="C116" s="16">
        <v>201.8</v>
      </c>
    </row>
    <row r="117" spans="1:3" s="6" customFormat="1" ht="13.8">
      <c r="A117" s="7"/>
      <c r="B117" s="4" t="s">
        <v>97</v>
      </c>
      <c r="C117" s="16">
        <v>70.86</v>
      </c>
    </row>
    <row r="118" spans="1:3" s="6" customFormat="1" ht="13.8">
      <c r="A118" s="7"/>
      <c r="B118" s="4" t="s">
        <v>76</v>
      </c>
      <c r="C118" s="16">
        <v>70.400000000000006</v>
      </c>
    </row>
    <row r="119" spans="1:3" s="6" customFormat="1" ht="13.8">
      <c r="A119" s="7"/>
      <c r="B119" s="4" t="s">
        <v>80</v>
      </c>
      <c r="C119" s="16">
        <v>60.677999999999997</v>
      </c>
    </row>
    <row r="120" spans="1:3" s="6" customFormat="1" ht="13.8">
      <c r="A120" s="7"/>
      <c r="B120" s="4" t="s">
        <v>98</v>
      </c>
      <c r="C120" s="16">
        <v>324.87</v>
      </c>
    </row>
    <row r="121" spans="1:3" s="6" customFormat="1" ht="13.8">
      <c r="A121" s="7"/>
      <c r="B121" s="4" t="s">
        <v>99</v>
      </c>
      <c r="C121" s="16">
        <v>223.56</v>
      </c>
    </row>
    <row r="122" spans="1:3" s="6" customFormat="1" ht="13.8">
      <c r="A122" s="7"/>
      <c r="B122" s="3" t="s">
        <v>100</v>
      </c>
      <c r="C122" s="16">
        <v>1273.31</v>
      </c>
    </row>
    <row r="123" spans="1:3" s="6" customFormat="1" ht="13.8">
      <c r="A123" s="7"/>
      <c r="B123" s="3" t="s">
        <v>101</v>
      </c>
      <c r="C123" s="16">
        <v>631.20000000000005</v>
      </c>
    </row>
    <row r="124" spans="1:3" s="6" customFormat="1" ht="27.6">
      <c r="A124" s="7" t="s">
        <v>174</v>
      </c>
      <c r="B124" s="5" t="s">
        <v>173</v>
      </c>
      <c r="C124" s="16"/>
    </row>
    <row r="125" spans="1:3" s="6" customFormat="1" ht="55.2">
      <c r="A125" s="7"/>
      <c r="B125" s="4" t="s">
        <v>102</v>
      </c>
      <c r="C125" s="16">
        <v>1762.432</v>
      </c>
    </row>
    <row r="126" spans="1:3" s="6" customFormat="1" ht="13.8">
      <c r="A126" s="7"/>
      <c r="B126" s="4" t="s">
        <v>103</v>
      </c>
      <c r="C126" s="16">
        <v>70.009500000000003</v>
      </c>
    </row>
    <row r="127" spans="1:3" s="6" customFormat="1" ht="13.8">
      <c r="A127" s="7"/>
      <c r="B127" s="4" t="s">
        <v>104</v>
      </c>
      <c r="C127" s="16">
        <v>1654.83</v>
      </c>
    </row>
    <row r="128" spans="1:3" s="6" customFormat="1" ht="18" customHeight="1">
      <c r="A128" s="7"/>
      <c r="B128" s="4" t="s">
        <v>105</v>
      </c>
      <c r="C128" s="16">
        <v>2156.88</v>
      </c>
    </row>
    <row r="129" spans="1:3" s="6" customFormat="1" ht="15" customHeight="1">
      <c r="A129" s="7"/>
      <c r="B129" s="4" t="s">
        <v>106</v>
      </c>
      <c r="C129" s="16">
        <v>1348.4256</v>
      </c>
    </row>
    <row r="130" spans="1:3" s="6" customFormat="1" ht="13.8">
      <c r="A130" s="7"/>
      <c r="B130" s="4" t="s">
        <v>107</v>
      </c>
      <c r="C130" s="16">
        <v>164.4</v>
      </c>
    </row>
    <row r="131" spans="1:3" s="6" customFormat="1" ht="13.8">
      <c r="A131" s="7"/>
      <c r="B131" s="4" t="s">
        <v>108</v>
      </c>
      <c r="C131" s="16">
        <v>164.4</v>
      </c>
    </row>
    <row r="132" spans="1:3" s="6" customFormat="1" ht="13.8">
      <c r="A132" s="7"/>
      <c r="B132" s="3" t="s">
        <v>109</v>
      </c>
      <c r="C132" s="16">
        <v>358.19</v>
      </c>
    </row>
    <row r="133" spans="1:3" s="6" customFormat="1" ht="13.8">
      <c r="A133" s="7"/>
      <c r="B133" s="4" t="s">
        <v>110</v>
      </c>
      <c r="C133" s="16">
        <v>59.21</v>
      </c>
    </row>
    <row r="134" spans="1:3" s="6" customFormat="1" ht="13.8">
      <c r="A134" s="7"/>
      <c r="B134" s="5" t="s">
        <v>111</v>
      </c>
      <c r="C134" s="16">
        <v>0</v>
      </c>
    </row>
    <row r="135" spans="1:3" s="6" customFormat="1" ht="13.8">
      <c r="A135" s="7"/>
      <c r="B135" s="3" t="s">
        <v>112</v>
      </c>
      <c r="C135" s="16">
        <v>249.37640000000002</v>
      </c>
    </row>
    <row r="136" spans="1:3" s="6" customFormat="1" ht="13.8">
      <c r="A136" s="7"/>
      <c r="B136" s="3" t="s">
        <v>113</v>
      </c>
      <c r="C136" s="16">
        <v>234.42199999999997</v>
      </c>
    </row>
    <row r="137" spans="1:3" s="6" customFormat="1" ht="13.8">
      <c r="A137" s="7"/>
      <c r="B137" s="3" t="s">
        <v>114</v>
      </c>
      <c r="C137" s="16">
        <v>1239.4839999999999</v>
      </c>
    </row>
    <row r="138" spans="1:3" s="6" customFormat="1" ht="27.6">
      <c r="A138" s="7"/>
      <c r="B138" s="4" t="s">
        <v>115</v>
      </c>
      <c r="C138" s="16">
        <v>114.93</v>
      </c>
    </row>
    <row r="139" spans="1:3" s="6" customFormat="1" ht="13.8">
      <c r="A139" s="7"/>
      <c r="B139" s="4" t="s">
        <v>116</v>
      </c>
      <c r="C139" s="16">
        <v>1496.52</v>
      </c>
    </row>
    <row r="140" spans="1:3" s="6" customFormat="1" ht="27.6">
      <c r="A140" s="7"/>
      <c r="B140" s="4" t="s">
        <v>117</v>
      </c>
      <c r="C140" s="16">
        <v>2048.5440000000003</v>
      </c>
    </row>
    <row r="141" spans="1:3" s="6" customFormat="1" ht="13.8">
      <c r="A141" s="7"/>
      <c r="B141" s="4" t="s">
        <v>118</v>
      </c>
      <c r="C141" s="16">
        <v>1294.6000000000001</v>
      </c>
    </row>
    <row r="142" spans="1:3" s="6" customFormat="1" ht="13.8">
      <c r="A142" s="7"/>
      <c r="B142" s="4" t="s">
        <v>119</v>
      </c>
      <c r="C142" s="16">
        <v>333.49980000000005</v>
      </c>
    </row>
    <row r="143" spans="1:3" s="6" customFormat="1" ht="13.8">
      <c r="A143" s="7"/>
      <c r="B143" s="4" t="s">
        <v>120</v>
      </c>
      <c r="C143" s="16">
        <v>86.1</v>
      </c>
    </row>
    <row r="144" spans="1:3" s="6" customFormat="1" ht="13.8">
      <c r="A144" s="7"/>
      <c r="B144" s="7" t="s">
        <v>175</v>
      </c>
      <c r="C144" s="17">
        <v>36784.003299999997</v>
      </c>
    </row>
    <row r="145" spans="1:6" s="2" customFormat="1" ht="13.8">
      <c r="A145" s="7"/>
      <c r="B145" s="8" t="s">
        <v>176</v>
      </c>
      <c r="C145" s="17">
        <v>258873</v>
      </c>
    </row>
    <row r="146" spans="1:6" s="2" customFormat="1" ht="13.8">
      <c r="A146" s="7"/>
      <c r="B146" s="5" t="s">
        <v>177</v>
      </c>
      <c r="C146" s="17">
        <f>C13+C21+C33+C42+C49+C53+C54+C55+C62+C144+C145</f>
        <v>1486022.2878</v>
      </c>
      <c r="E146" s="18"/>
    </row>
    <row r="147" spans="1:6" s="13" customFormat="1" ht="13.8">
      <c r="A147" s="25"/>
      <c r="B147" s="26" t="s">
        <v>123</v>
      </c>
      <c r="C147" s="27">
        <v>1545793.57</v>
      </c>
      <c r="D147" s="11"/>
      <c r="E147" s="12"/>
      <c r="F147" s="12"/>
    </row>
    <row r="148" spans="1:6" s="1" customFormat="1" ht="13.8">
      <c r="A148" s="25"/>
      <c r="B148" s="26" t="s">
        <v>124</v>
      </c>
      <c r="C148" s="27">
        <v>1549152.84</v>
      </c>
      <c r="D148" s="14"/>
      <c r="E148" s="14"/>
      <c r="F148" s="14"/>
    </row>
    <row r="149" spans="1:6" s="1" customFormat="1" ht="13.8">
      <c r="A149" s="25"/>
      <c r="B149" s="26" t="s">
        <v>125</v>
      </c>
      <c r="C149" s="28">
        <f>C148-C146</f>
        <v>63130.552200000035</v>
      </c>
      <c r="D149" s="12"/>
      <c r="E149" s="12"/>
      <c r="F149" s="12"/>
    </row>
    <row r="150" spans="1:6" s="1" customFormat="1" ht="13.8">
      <c r="A150" s="25"/>
      <c r="B150" s="26" t="s">
        <v>126</v>
      </c>
      <c r="C150" s="28">
        <f>C5+C149</f>
        <v>-33078.287799999962</v>
      </c>
      <c r="D150" s="12"/>
      <c r="E150" s="12"/>
      <c r="F150" s="1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2020-03-16T06:51:55Z</cp:lastPrinted>
  <dcterms:created xsi:type="dcterms:W3CDTF">2020-01-14T01:45:28Z</dcterms:created>
  <dcterms:modified xsi:type="dcterms:W3CDTF">2020-03-17T03:11:38Z</dcterms:modified>
</cp:coreProperties>
</file>