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C109" i="1" l="1"/>
  <c r="C49" i="1"/>
  <c r="C42" i="1"/>
  <c r="C38" i="1"/>
  <c r="C31" i="1"/>
  <c r="C103" i="1" s="1"/>
  <c r="C23" i="1"/>
  <c r="C13" i="1"/>
</calcChain>
</file>

<file path=xl/sharedStrings.xml><?xml version="1.0" encoding="utf-8"?>
<sst xmlns="http://schemas.openxmlformats.org/spreadsheetml/2006/main" count="161" uniqueCount="145">
  <si>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</si>
  <si>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</si>
  <si>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</si>
  <si>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</si>
  <si>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</si>
  <si>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</si>
  <si>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</si>
  <si>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</si>
  <si>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</si>
  <si>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</si>
  <si>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</si>
  <si>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</si>
  <si>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</si>
  <si>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</si>
  <si>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</si>
  <si>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</si>
  <si>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</si>
  <si>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</si>
  <si>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</si>
  <si>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</si>
  <si>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</si>
  <si>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</si>
  <si>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</si>
  <si>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</si>
  <si>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</si>
  <si>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</si>
  <si>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</si>
  <si>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</si>
  <si>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</si>
  <si>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</si>
  <si>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</si>
  <si>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</si>
  <si>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</si>
  <si>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</si>
  <si>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</si>
  <si>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</si>
  <si>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</si>
  <si>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</si>
  <si>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</si>
  <si>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</si>
  <si>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</si>
  <si>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</si>
  <si>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</si>
  <si>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</si>
  <si>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</si>
  <si>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</si>
  <si>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</si>
  <si>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</si>
  <si>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</si>
  <si>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</si>
  <si>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</si>
  <si>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</si>
  <si>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</si>
  <si>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</si>
  <si>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</si>
  <si>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</si>
  <si>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</si>
  <si>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</si>
  <si>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</si>
  <si>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</si>
  <si>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</si>
  <si>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</si>
  <si>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</si>
  <si>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</si>
  <si>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</si>
  <si>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</si>
  <si>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</si>
  <si>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</si>
  <si>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</si>
  <si>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разъема РШ/ВШ 32А 380В в подвале для передвижного компрессора</t>
  </si>
  <si>
    <t>устройство кабеля ВВГ в подвале</t>
  </si>
  <si>
    <t>устройство подразетника из фанеры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</si>
  <si>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</si>
  <si>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</si>
  <si>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</si>
  <si>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Ремонт ИТП   (СМЕТА):</t>
  </si>
  <si>
    <t>а</t>
  </si>
  <si>
    <t>установка крана шарового Aqualink Ду 15 мм</t>
  </si>
  <si>
    <t>б</t>
  </si>
  <si>
    <t>смена крана шарового Ду 20 мм</t>
  </si>
  <si>
    <t>в</t>
  </si>
  <si>
    <t>установка крана шарового под приварку Ду 40 мм (Aqualine)</t>
  </si>
  <si>
    <t>г</t>
  </si>
  <si>
    <t>смена участка трубы ВГП Ду 40 мм</t>
  </si>
  <si>
    <t>д</t>
  </si>
  <si>
    <t>смена участка трубы ВГП Ду 20 мм</t>
  </si>
  <si>
    <t>е</t>
  </si>
  <si>
    <t>смена резьбы Ду 25 мм</t>
  </si>
  <si>
    <t>ж</t>
  </si>
  <si>
    <t>смена сгона Ду 25 мм</t>
  </si>
  <si>
    <t>з</t>
  </si>
  <si>
    <t>смена муфты Ду 25 мм</t>
  </si>
  <si>
    <t>и</t>
  </si>
  <si>
    <t>смена контргайки Ду 25 мм</t>
  </si>
  <si>
    <t>к</t>
  </si>
  <si>
    <t>герметизация примыканий силиконовым герметиком</t>
  </si>
  <si>
    <t>л</t>
  </si>
  <si>
    <t>смена вентиля Ду 25 мм</t>
  </si>
  <si>
    <t>м</t>
  </si>
  <si>
    <t>смена вентиля Ду 20 мм</t>
  </si>
  <si>
    <t>н</t>
  </si>
  <si>
    <t>установка балансира Ду 25мм</t>
  </si>
  <si>
    <t>о</t>
  </si>
  <si>
    <t>смена муфты Ду 40 мм</t>
  </si>
  <si>
    <t>п</t>
  </si>
  <si>
    <t>сварочные работы</t>
  </si>
  <si>
    <t>устранение канализационного засора в  подвале МКД (коллектор)</t>
  </si>
  <si>
    <t>замена вентилей Ду 20 мм стояков отопления</t>
  </si>
  <si>
    <t>смена вентиля в ИТП Ду 25 мм</t>
  </si>
  <si>
    <t>замена вентилей радиаторов на лестничном марше:</t>
  </si>
  <si>
    <t>установка крана Маевского 3/4</t>
  </si>
  <si>
    <t>установка резьбы Ду 15 мм</t>
  </si>
  <si>
    <t>установка  пробки радиаторной левой Ду 20 мм</t>
  </si>
  <si>
    <t>смена  чугунного вентиля Ду 20 мм отопления с отжигом кв.9,12</t>
  </si>
  <si>
    <t>смена  чугунного вентиля Ду 25 мм отопления с отжигом кв.9,12</t>
  </si>
  <si>
    <t>смена вентилей Ду 20 мм на стояках отопления  кв.9,12 с отжигом</t>
  </si>
  <si>
    <t>смена сбросного вентиля Ду 15 мм кв.9,12 с отжигом</t>
  </si>
  <si>
    <t xml:space="preserve"> 9.3</t>
  </si>
  <si>
    <t>Текущий ремонт конструктивных элементов (непредвиденные работы)</t>
  </si>
  <si>
    <t>смена навесного замка на подвальной двери</t>
  </si>
  <si>
    <t xml:space="preserve">установка досок объявлений из поликарбоната в подъезде </t>
  </si>
  <si>
    <t>Замена деревянных окон на окна ПВХ</t>
  </si>
  <si>
    <t>замена двери 1 под., 2 под.</t>
  </si>
  <si>
    <t>обшивка дверных откосов входной двери профлистом с обрамлением уголком - 2 подъезд</t>
  </si>
  <si>
    <t>устройство уголков наружных</t>
  </si>
  <si>
    <t>устройство уголков внутренних</t>
  </si>
  <si>
    <t>регулировка кодового замка и смазка его смазочным средством ВД-40 - 1 под</t>
  </si>
  <si>
    <t>обшивка дверных откосов входной двери профлистом с обрамлением уголком - 1 подъезд</t>
  </si>
  <si>
    <t>заделка выбоин в пороге ремонтным составом Геркулес</t>
  </si>
  <si>
    <t>установка таблички с нумерацией квартир и подъездов</t>
  </si>
  <si>
    <t>установка кодовых замков 1,2пп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</si>
  <si>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</si>
  <si>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</si>
  <si>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</si>
  <si>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</si>
  <si>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2020 г </t>
  </si>
  <si>
    <t>по управлению и обслуживанию</t>
  </si>
  <si>
    <t>Результат на 01.01.2020 ("+"- экономия, "-" - перерасход)</t>
  </si>
  <si>
    <t>МКД по ул.Диктатуры Пролетариата 7</t>
  </si>
  <si>
    <t xml:space="preserve">Итого начислено населению </t>
  </si>
  <si>
    <t xml:space="preserve">Итого оплачено населением </t>
  </si>
  <si>
    <t>Дополнительные стредства на текущий ремонт</t>
  </si>
  <si>
    <t>Результат за 2020 год "+" - экономия "-" - перерасход</t>
  </si>
  <si>
    <t>Результат накоплением "+" - экономия "-" - перерасход</t>
  </si>
  <si>
    <t>Средства на запирающие 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</si>
</sst>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4" fillId="0" borderId="0" xfId="0" applyNumberFormat="1" applyFont="1" applyFill="1" applyAlignment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/>
    <xf numFmtId="0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16" fontId="4" fillId="0" borderId="1" xfId="0" applyNumberFormat="1" applyFont="1" applyBorder="1"/>
    <xf numFmtId="0" fontId="6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2" xfId="0" applyFont="1" applyBorder="1"/>
    <xf numFmtId="0" fontId="6" fillId="0" borderId="3" xfId="0" applyFont="1" applyBorder="1"/>
    <xf numFmtId="0" fontId="3" fillId="0" borderId="0" xfId="0" applyNumberFormat="1" applyFont="1" applyFill="1" applyBorder="1" applyAlignment="1"/>
    <xf numFmtId="2" fontId="4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/>
    <xf numFmtId="2" fontId="10" fillId="0" borderId="1" xfId="0" applyNumberFormat="1" applyFont="1" applyBorder="1" applyAlignment="1"/>
    <xf numFmtId="2" fontId="9" fillId="0" borderId="1" xfId="0" applyNumberFormat="1" applyFont="1" applyBorder="1" applyAlignment="1">
      <alignment wrapText="1"/>
    </xf>
    <xf numFmtId="2" fontId="10" fillId="0" borderId="1" xfId="0" applyNumberFormat="1" applyFont="1" applyFill="1" applyBorder="1" applyAlignment="1"/>
    <xf numFmtId="2" fontId="11" fillId="0" borderId="1" xfId="0" applyNumberFormat="1" applyFont="1" applyBorder="1" applyAlignment="1">
      <alignment wrapText="1"/>
    </xf>
    <xf numFmtId="2" fontId="11" fillId="0" borderId="3" xfId="0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3" fillId="0" borderId="1" xfId="2" applyFont="1" applyFill="1" applyBorder="1"/>
    <xf numFmtId="2" fontId="3" fillId="0" borderId="1" xfId="1" applyNumberFormat="1" applyFont="1" applyFill="1" applyBorder="1" applyAlignment="1"/>
    <xf numFmtId="2" fontId="4" fillId="0" borderId="0" xfId="2" applyNumberFormat="1" applyFont="1" applyFill="1"/>
    <xf numFmtId="0" fontId="4" fillId="0" borderId="0" xfId="2" applyFont="1" applyFill="1"/>
    <xf numFmtId="0" fontId="4" fillId="0" borderId="0" xfId="0" applyFont="1" applyFill="1" applyAlignment="1">
      <alignment vertical="center"/>
    </xf>
    <xf numFmtId="0" fontId="3" fillId="0" borderId="0" xfId="2" applyFont="1" applyFill="1" applyBorder="1" applyAlignment="1">
      <alignment horizontal="center"/>
    </xf>
    <xf numFmtId="0" fontId="12" fillId="0" borderId="1" xfId="2" applyFont="1" applyFill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94" workbookViewId="0">
      <selection activeCell="C109" sqref="C109"/>
    </sheetView>
  </sheetViews>
  <sheetFormatPr defaultRowHeight="15" x14ac:dyDescent="0.2"/>
  <cols>
    <col min="1" max="1" width="9.140625" style="11" customWidth="1"/>
    <col min="2" max="2" width="68.140625" style="11" customWidth="1"/>
    <col min="3" max="3" width="18.42578125" style="11" customWidth="1"/>
    <col min="4" max="193" width="9.140625" style="11"/>
    <col min="194" max="194" width="4" style="11" customWidth="1"/>
    <col min="195" max="195" width="49.5703125" style="11" customWidth="1"/>
    <col min="196" max="196" width="11.7109375" style="11" customWidth="1"/>
    <col min="197" max="197" width="5.85546875" style="11" customWidth="1"/>
    <col min="198" max="198" width="8.140625" style="11" customWidth="1"/>
    <col min="199" max="199" width="4.85546875" style="11" customWidth="1"/>
    <col min="200" max="200" width="9" style="11" customWidth="1"/>
    <col min="201" max="201" width="9.42578125" style="11" customWidth="1"/>
    <col min="202" max="249" width="9.140625" style="11"/>
    <col min="250" max="250" width="19.28515625" style="11" customWidth="1"/>
    <col min="251" max="449" width="9.140625" style="11"/>
    <col min="450" max="450" width="4" style="11" customWidth="1"/>
    <col min="451" max="451" width="49.5703125" style="11" customWidth="1"/>
    <col min="452" max="452" width="11.7109375" style="11" customWidth="1"/>
    <col min="453" max="453" width="5.85546875" style="11" customWidth="1"/>
    <col min="454" max="454" width="8.140625" style="11" customWidth="1"/>
    <col min="455" max="455" width="4.85546875" style="11" customWidth="1"/>
    <col min="456" max="456" width="9" style="11" customWidth="1"/>
    <col min="457" max="457" width="9.42578125" style="11" customWidth="1"/>
    <col min="458" max="505" width="9.140625" style="11"/>
    <col min="506" max="506" width="19.28515625" style="11" customWidth="1"/>
    <col min="507" max="705" width="9.140625" style="11"/>
    <col min="706" max="706" width="4" style="11" customWidth="1"/>
    <col min="707" max="707" width="49.5703125" style="11" customWidth="1"/>
    <col min="708" max="708" width="11.7109375" style="11" customWidth="1"/>
    <col min="709" max="709" width="5.85546875" style="11" customWidth="1"/>
    <col min="710" max="710" width="8.140625" style="11" customWidth="1"/>
    <col min="711" max="711" width="4.85546875" style="11" customWidth="1"/>
    <col min="712" max="712" width="9" style="11" customWidth="1"/>
    <col min="713" max="713" width="9.42578125" style="11" customWidth="1"/>
    <col min="714" max="761" width="9.140625" style="11"/>
    <col min="762" max="762" width="19.28515625" style="11" customWidth="1"/>
    <col min="763" max="961" width="9.140625" style="11"/>
    <col min="962" max="962" width="4" style="11" customWidth="1"/>
    <col min="963" max="963" width="49.5703125" style="11" customWidth="1"/>
    <col min="964" max="964" width="11.7109375" style="11" customWidth="1"/>
    <col min="965" max="965" width="5.85546875" style="11" customWidth="1"/>
    <col min="966" max="966" width="8.140625" style="11" customWidth="1"/>
    <col min="967" max="967" width="4.85546875" style="11" customWidth="1"/>
    <col min="968" max="968" width="9" style="11" customWidth="1"/>
    <col min="969" max="969" width="9.42578125" style="11" customWidth="1"/>
    <col min="970" max="1017" width="9.140625" style="11"/>
    <col min="1018" max="1018" width="19.28515625" style="11" customWidth="1"/>
    <col min="1019" max="1217" width="9.140625" style="11"/>
    <col min="1218" max="1218" width="4" style="11" customWidth="1"/>
    <col min="1219" max="1219" width="49.5703125" style="11" customWidth="1"/>
    <col min="1220" max="1220" width="11.7109375" style="11" customWidth="1"/>
    <col min="1221" max="1221" width="5.85546875" style="11" customWidth="1"/>
    <col min="1222" max="1222" width="8.140625" style="11" customWidth="1"/>
    <col min="1223" max="1223" width="4.85546875" style="11" customWidth="1"/>
    <col min="1224" max="1224" width="9" style="11" customWidth="1"/>
    <col min="1225" max="1225" width="9.42578125" style="11" customWidth="1"/>
    <col min="1226" max="1273" width="9.140625" style="11"/>
    <col min="1274" max="1274" width="19.28515625" style="11" customWidth="1"/>
    <col min="1275" max="1473" width="9.140625" style="11"/>
    <col min="1474" max="1474" width="4" style="11" customWidth="1"/>
    <col min="1475" max="1475" width="49.5703125" style="11" customWidth="1"/>
    <col min="1476" max="1476" width="11.7109375" style="11" customWidth="1"/>
    <col min="1477" max="1477" width="5.85546875" style="11" customWidth="1"/>
    <col min="1478" max="1478" width="8.140625" style="11" customWidth="1"/>
    <col min="1479" max="1479" width="4.85546875" style="11" customWidth="1"/>
    <col min="1480" max="1480" width="9" style="11" customWidth="1"/>
    <col min="1481" max="1481" width="9.42578125" style="11" customWidth="1"/>
    <col min="1482" max="1529" width="9.140625" style="11"/>
    <col min="1530" max="1530" width="19.28515625" style="11" customWidth="1"/>
    <col min="1531" max="1729" width="9.140625" style="11"/>
    <col min="1730" max="1730" width="4" style="11" customWidth="1"/>
    <col min="1731" max="1731" width="49.5703125" style="11" customWidth="1"/>
    <col min="1732" max="1732" width="11.7109375" style="11" customWidth="1"/>
    <col min="1733" max="1733" width="5.85546875" style="11" customWidth="1"/>
    <col min="1734" max="1734" width="8.140625" style="11" customWidth="1"/>
    <col min="1735" max="1735" width="4.85546875" style="11" customWidth="1"/>
    <col min="1736" max="1736" width="9" style="11" customWidth="1"/>
    <col min="1737" max="1737" width="9.42578125" style="11" customWidth="1"/>
    <col min="1738" max="1785" width="9.140625" style="11"/>
    <col min="1786" max="1786" width="19.28515625" style="11" customWidth="1"/>
    <col min="1787" max="1985" width="9.140625" style="11"/>
    <col min="1986" max="1986" width="4" style="11" customWidth="1"/>
    <col min="1987" max="1987" width="49.5703125" style="11" customWidth="1"/>
    <col min="1988" max="1988" width="11.7109375" style="11" customWidth="1"/>
    <col min="1989" max="1989" width="5.85546875" style="11" customWidth="1"/>
    <col min="1990" max="1990" width="8.140625" style="11" customWidth="1"/>
    <col min="1991" max="1991" width="4.85546875" style="11" customWidth="1"/>
    <col min="1992" max="1992" width="9" style="11" customWidth="1"/>
    <col min="1993" max="1993" width="9.42578125" style="11" customWidth="1"/>
    <col min="1994" max="2041" width="9.140625" style="11"/>
    <col min="2042" max="2042" width="19.28515625" style="11" customWidth="1"/>
    <col min="2043" max="2241" width="9.140625" style="11"/>
    <col min="2242" max="2242" width="4" style="11" customWidth="1"/>
    <col min="2243" max="2243" width="49.5703125" style="11" customWidth="1"/>
    <col min="2244" max="2244" width="11.7109375" style="11" customWidth="1"/>
    <col min="2245" max="2245" width="5.85546875" style="11" customWidth="1"/>
    <col min="2246" max="2246" width="8.140625" style="11" customWidth="1"/>
    <col min="2247" max="2247" width="4.85546875" style="11" customWidth="1"/>
    <col min="2248" max="2248" width="9" style="11" customWidth="1"/>
    <col min="2249" max="2249" width="9.42578125" style="11" customWidth="1"/>
    <col min="2250" max="2297" width="9.140625" style="11"/>
    <col min="2298" max="2298" width="19.28515625" style="11" customWidth="1"/>
    <col min="2299" max="2497" width="9.140625" style="11"/>
    <col min="2498" max="2498" width="4" style="11" customWidth="1"/>
    <col min="2499" max="2499" width="49.5703125" style="11" customWidth="1"/>
    <col min="2500" max="2500" width="11.7109375" style="11" customWidth="1"/>
    <col min="2501" max="2501" width="5.85546875" style="11" customWidth="1"/>
    <col min="2502" max="2502" width="8.140625" style="11" customWidth="1"/>
    <col min="2503" max="2503" width="4.85546875" style="11" customWidth="1"/>
    <col min="2504" max="2504" width="9" style="11" customWidth="1"/>
    <col min="2505" max="2505" width="9.42578125" style="11" customWidth="1"/>
    <col min="2506" max="2553" width="9.140625" style="11"/>
    <col min="2554" max="2554" width="19.28515625" style="11" customWidth="1"/>
    <col min="2555" max="2753" width="9.140625" style="11"/>
    <col min="2754" max="2754" width="4" style="11" customWidth="1"/>
    <col min="2755" max="2755" width="49.5703125" style="11" customWidth="1"/>
    <col min="2756" max="2756" width="11.7109375" style="11" customWidth="1"/>
    <col min="2757" max="2757" width="5.85546875" style="11" customWidth="1"/>
    <col min="2758" max="2758" width="8.140625" style="11" customWidth="1"/>
    <col min="2759" max="2759" width="4.85546875" style="11" customWidth="1"/>
    <col min="2760" max="2760" width="9" style="11" customWidth="1"/>
    <col min="2761" max="2761" width="9.42578125" style="11" customWidth="1"/>
    <col min="2762" max="2809" width="9.140625" style="11"/>
    <col min="2810" max="2810" width="19.28515625" style="11" customWidth="1"/>
    <col min="2811" max="3009" width="9.140625" style="11"/>
    <col min="3010" max="3010" width="4" style="11" customWidth="1"/>
    <col min="3011" max="3011" width="49.5703125" style="11" customWidth="1"/>
    <col min="3012" max="3012" width="11.7109375" style="11" customWidth="1"/>
    <col min="3013" max="3013" width="5.85546875" style="11" customWidth="1"/>
    <col min="3014" max="3014" width="8.140625" style="11" customWidth="1"/>
    <col min="3015" max="3015" width="4.85546875" style="11" customWidth="1"/>
    <col min="3016" max="3016" width="9" style="11" customWidth="1"/>
    <col min="3017" max="3017" width="9.42578125" style="11" customWidth="1"/>
    <col min="3018" max="3065" width="9.140625" style="11"/>
    <col min="3066" max="3066" width="19.28515625" style="11" customWidth="1"/>
    <col min="3067" max="3265" width="9.140625" style="11"/>
    <col min="3266" max="3266" width="4" style="11" customWidth="1"/>
    <col min="3267" max="3267" width="49.5703125" style="11" customWidth="1"/>
    <col min="3268" max="3268" width="11.7109375" style="11" customWidth="1"/>
    <col min="3269" max="3269" width="5.85546875" style="11" customWidth="1"/>
    <col min="3270" max="3270" width="8.140625" style="11" customWidth="1"/>
    <col min="3271" max="3271" width="4.85546875" style="11" customWidth="1"/>
    <col min="3272" max="3272" width="9" style="11" customWidth="1"/>
    <col min="3273" max="3273" width="9.42578125" style="11" customWidth="1"/>
    <col min="3274" max="3321" width="9.140625" style="11"/>
    <col min="3322" max="3322" width="19.28515625" style="11" customWidth="1"/>
    <col min="3323" max="3521" width="9.140625" style="11"/>
    <col min="3522" max="3522" width="4" style="11" customWidth="1"/>
    <col min="3523" max="3523" width="49.5703125" style="11" customWidth="1"/>
    <col min="3524" max="3524" width="11.7109375" style="11" customWidth="1"/>
    <col min="3525" max="3525" width="5.85546875" style="11" customWidth="1"/>
    <col min="3526" max="3526" width="8.140625" style="11" customWidth="1"/>
    <col min="3527" max="3527" width="4.85546875" style="11" customWidth="1"/>
    <col min="3528" max="3528" width="9" style="11" customWidth="1"/>
    <col min="3529" max="3529" width="9.42578125" style="11" customWidth="1"/>
    <col min="3530" max="3577" width="9.140625" style="11"/>
    <col min="3578" max="3578" width="19.28515625" style="11" customWidth="1"/>
    <col min="3579" max="3777" width="9.140625" style="11"/>
    <col min="3778" max="3778" width="4" style="11" customWidth="1"/>
    <col min="3779" max="3779" width="49.5703125" style="11" customWidth="1"/>
    <col min="3780" max="3780" width="11.7109375" style="11" customWidth="1"/>
    <col min="3781" max="3781" width="5.85546875" style="11" customWidth="1"/>
    <col min="3782" max="3782" width="8.140625" style="11" customWidth="1"/>
    <col min="3783" max="3783" width="4.85546875" style="11" customWidth="1"/>
    <col min="3784" max="3784" width="9" style="11" customWidth="1"/>
    <col min="3785" max="3785" width="9.42578125" style="11" customWidth="1"/>
    <col min="3786" max="3833" width="9.140625" style="11"/>
    <col min="3834" max="3834" width="19.28515625" style="11" customWidth="1"/>
    <col min="3835" max="4033" width="9.140625" style="11"/>
    <col min="4034" max="4034" width="4" style="11" customWidth="1"/>
    <col min="4035" max="4035" width="49.5703125" style="11" customWidth="1"/>
    <col min="4036" max="4036" width="11.7109375" style="11" customWidth="1"/>
    <col min="4037" max="4037" width="5.85546875" style="11" customWidth="1"/>
    <col min="4038" max="4038" width="8.140625" style="11" customWidth="1"/>
    <col min="4039" max="4039" width="4.85546875" style="11" customWidth="1"/>
    <col min="4040" max="4040" width="9" style="11" customWidth="1"/>
    <col min="4041" max="4041" width="9.42578125" style="11" customWidth="1"/>
    <col min="4042" max="4089" width="9.140625" style="11"/>
    <col min="4090" max="4090" width="19.28515625" style="11" customWidth="1"/>
    <col min="4091" max="4289" width="9.140625" style="11"/>
    <col min="4290" max="4290" width="4" style="11" customWidth="1"/>
    <col min="4291" max="4291" width="49.5703125" style="11" customWidth="1"/>
    <col min="4292" max="4292" width="11.7109375" style="11" customWidth="1"/>
    <col min="4293" max="4293" width="5.85546875" style="11" customWidth="1"/>
    <col min="4294" max="4294" width="8.140625" style="11" customWidth="1"/>
    <col min="4295" max="4295" width="4.85546875" style="11" customWidth="1"/>
    <col min="4296" max="4296" width="9" style="11" customWidth="1"/>
    <col min="4297" max="4297" width="9.42578125" style="11" customWidth="1"/>
    <col min="4298" max="4345" width="9.140625" style="11"/>
    <col min="4346" max="4346" width="19.28515625" style="11" customWidth="1"/>
    <col min="4347" max="4545" width="9.140625" style="11"/>
    <col min="4546" max="4546" width="4" style="11" customWidth="1"/>
    <col min="4547" max="4547" width="49.5703125" style="11" customWidth="1"/>
    <col min="4548" max="4548" width="11.7109375" style="11" customWidth="1"/>
    <col min="4549" max="4549" width="5.85546875" style="11" customWidth="1"/>
    <col min="4550" max="4550" width="8.140625" style="11" customWidth="1"/>
    <col min="4551" max="4551" width="4.85546875" style="11" customWidth="1"/>
    <col min="4552" max="4552" width="9" style="11" customWidth="1"/>
    <col min="4553" max="4553" width="9.42578125" style="11" customWidth="1"/>
    <col min="4554" max="4601" width="9.140625" style="11"/>
    <col min="4602" max="4602" width="19.28515625" style="11" customWidth="1"/>
    <col min="4603" max="4801" width="9.140625" style="11"/>
    <col min="4802" max="4802" width="4" style="11" customWidth="1"/>
    <col min="4803" max="4803" width="49.5703125" style="11" customWidth="1"/>
    <col min="4804" max="4804" width="11.7109375" style="11" customWidth="1"/>
    <col min="4805" max="4805" width="5.85546875" style="11" customWidth="1"/>
    <col min="4806" max="4806" width="8.140625" style="11" customWidth="1"/>
    <col min="4807" max="4807" width="4.85546875" style="11" customWidth="1"/>
    <col min="4808" max="4808" width="9" style="11" customWidth="1"/>
    <col min="4809" max="4809" width="9.42578125" style="11" customWidth="1"/>
    <col min="4810" max="4857" width="9.140625" style="11"/>
    <col min="4858" max="4858" width="19.28515625" style="11" customWidth="1"/>
    <col min="4859" max="5057" width="9.140625" style="11"/>
    <col min="5058" max="5058" width="4" style="11" customWidth="1"/>
    <col min="5059" max="5059" width="49.5703125" style="11" customWidth="1"/>
    <col min="5060" max="5060" width="11.7109375" style="11" customWidth="1"/>
    <col min="5061" max="5061" width="5.85546875" style="11" customWidth="1"/>
    <col min="5062" max="5062" width="8.140625" style="11" customWidth="1"/>
    <col min="5063" max="5063" width="4.85546875" style="11" customWidth="1"/>
    <col min="5064" max="5064" width="9" style="11" customWidth="1"/>
    <col min="5065" max="5065" width="9.42578125" style="11" customWidth="1"/>
    <col min="5066" max="5113" width="9.140625" style="11"/>
    <col min="5114" max="5114" width="19.28515625" style="11" customWidth="1"/>
    <col min="5115" max="5313" width="9.140625" style="11"/>
    <col min="5314" max="5314" width="4" style="11" customWidth="1"/>
    <col min="5315" max="5315" width="49.5703125" style="11" customWidth="1"/>
    <col min="5316" max="5316" width="11.7109375" style="11" customWidth="1"/>
    <col min="5317" max="5317" width="5.85546875" style="11" customWidth="1"/>
    <col min="5318" max="5318" width="8.140625" style="11" customWidth="1"/>
    <col min="5319" max="5319" width="4.85546875" style="11" customWidth="1"/>
    <col min="5320" max="5320" width="9" style="11" customWidth="1"/>
    <col min="5321" max="5321" width="9.42578125" style="11" customWidth="1"/>
    <col min="5322" max="5369" width="9.140625" style="11"/>
    <col min="5370" max="5370" width="19.28515625" style="11" customWidth="1"/>
    <col min="5371" max="5569" width="9.140625" style="11"/>
    <col min="5570" max="5570" width="4" style="11" customWidth="1"/>
    <col min="5571" max="5571" width="49.5703125" style="11" customWidth="1"/>
    <col min="5572" max="5572" width="11.7109375" style="11" customWidth="1"/>
    <col min="5573" max="5573" width="5.85546875" style="11" customWidth="1"/>
    <col min="5574" max="5574" width="8.140625" style="11" customWidth="1"/>
    <col min="5575" max="5575" width="4.85546875" style="11" customWidth="1"/>
    <col min="5576" max="5576" width="9" style="11" customWidth="1"/>
    <col min="5577" max="5577" width="9.42578125" style="11" customWidth="1"/>
    <col min="5578" max="5625" width="9.140625" style="11"/>
    <col min="5626" max="5626" width="19.28515625" style="11" customWidth="1"/>
    <col min="5627" max="5825" width="9.140625" style="11"/>
    <col min="5826" max="5826" width="4" style="11" customWidth="1"/>
    <col min="5827" max="5827" width="49.5703125" style="11" customWidth="1"/>
    <col min="5828" max="5828" width="11.7109375" style="11" customWidth="1"/>
    <col min="5829" max="5829" width="5.85546875" style="11" customWidth="1"/>
    <col min="5830" max="5830" width="8.140625" style="11" customWidth="1"/>
    <col min="5831" max="5831" width="4.85546875" style="11" customWidth="1"/>
    <col min="5832" max="5832" width="9" style="11" customWidth="1"/>
    <col min="5833" max="5833" width="9.42578125" style="11" customWidth="1"/>
    <col min="5834" max="5881" width="9.140625" style="11"/>
    <col min="5882" max="5882" width="19.28515625" style="11" customWidth="1"/>
    <col min="5883" max="6081" width="9.140625" style="11"/>
    <col min="6082" max="6082" width="4" style="11" customWidth="1"/>
    <col min="6083" max="6083" width="49.5703125" style="11" customWidth="1"/>
    <col min="6084" max="6084" width="11.7109375" style="11" customWidth="1"/>
    <col min="6085" max="6085" width="5.85546875" style="11" customWidth="1"/>
    <col min="6086" max="6086" width="8.140625" style="11" customWidth="1"/>
    <col min="6087" max="6087" width="4.85546875" style="11" customWidth="1"/>
    <col min="6088" max="6088" width="9" style="11" customWidth="1"/>
    <col min="6089" max="6089" width="9.42578125" style="11" customWidth="1"/>
    <col min="6090" max="6137" width="9.140625" style="11"/>
    <col min="6138" max="6138" width="19.28515625" style="11" customWidth="1"/>
    <col min="6139" max="6337" width="9.140625" style="11"/>
    <col min="6338" max="6338" width="4" style="11" customWidth="1"/>
    <col min="6339" max="6339" width="49.5703125" style="11" customWidth="1"/>
    <col min="6340" max="6340" width="11.7109375" style="11" customWidth="1"/>
    <col min="6341" max="6341" width="5.85546875" style="11" customWidth="1"/>
    <col min="6342" max="6342" width="8.140625" style="11" customWidth="1"/>
    <col min="6343" max="6343" width="4.85546875" style="11" customWidth="1"/>
    <col min="6344" max="6344" width="9" style="11" customWidth="1"/>
    <col min="6345" max="6345" width="9.42578125" style="11" customWidth="1"/>
    <col min="6346" max="6393" width="9.140625" style="11"/>
    <col min="6394" max="6394" width="19.28515625" style="11" customWidth="1"/>
    <col min="6395" max="6593" width="9.140625" style="11"/>
    <col min="6594" max="6594" width="4" style="11" customWidth="1"/>
    <col min="6595" max="6595" width="49.5703125" style="11" customWidth="1"/>
    <col min="6596" max="6596" width="11.7109375" style="11" customWidth="1"/>
    <col min="6597" max="6597" width="5.85546875" style="11" customWidth="1"/>
    <col min="6598" max="6598" width="8.140625" style="11" customWidth="1"/>
    <col min="6599" max="6599" width="4.85546875" style="11" customWidth="1"/>
    <col min="6600" max="6600" width="9" style="11" customWidth="1"/>
    <col min="6601" max="6601" width="9.42578125" style="11" customWidth="1"/>
    <col min="6602" max="6649" width="9.140625" style="11"/>
    <col min="6650" max="6650" width="19.28515625" style="11" customWidth="1"/>
    <col min="6651" max="6849" width="9.140625" style="11"/>
    <col min="6850" max="6850" width="4" style="11" customWidth="1"/>
    <col min="6851" max="6851" width="49.5703125" style="11" customWidth="1"/>
    <col min="6852" max="6852" width="11.7109375" style="11" customWidth="1"/>
    <col min="6853" max="6853" width="5.85546875" style="11" customWidth="1"/>
    <col min="6854" max="6854" width="8.140625" style="11" customWidth="1"/>
    <col min="6855" max="6855" width="4.85546875" style="11" customWidth="1"/>
    <col min="6856" max="6856" width="9" style="11" customWidth="1"/>
    <col min="6857" max="6857" width="9.42578125" style="11" customWidth="1"/>
    <col min="6858" max="6905" width="9.140625" style="11"/>
    <col min="6906" max="6906" width="19.28515625" style="11" customWidth="1"/>
    <col min="6907" max="7105" width="9.140625" style="11"/>
    <col min="7106" max="7106" width="4" style="11" customWidth="1"/>
    <col min="7107" max="7107" width="49.5703125" style="11" customWidth="1"/>
    <col min="7108" max="7108" width="11.7109375" style="11" customWidth="1"/>
    <col min="7109" max="7109" width="5.85546875" style="11" customWidth="1"/>
    <col min="7110" max="7110" width="8.140625" style="11" customWidth="1"/>
    <col min="7111" max="7111" width="4.85546875" style="11" customWidth="1"/>
    <col min="7112" max="7112" width="9" style="11" customWidth="1"/>
    <col min="7113" max="7113" width="9.42578125" style="11" customWidth="1"/>
    <col min="7114" max="7161" width="9.140625" style="11"/>
    <col min="7162" max="7162" width="19.28515625" style="11" customWidth="1"/>
    <col min="7163" max="7361" width="9.140625" style="11"/>
    <col min="7362" max="7362" width="4" style="11" customWidth="1"/>
    <col min="7363" max="7363" width="49.5703125" style="11" customWidth="1"/>
    <col min="7364" max="7364" width="11.7109375" style="11" customWidth="1"/>
    <col min="7365" max="7365" width="5.85546875" style="11" customWidth="1"/>
    <col min="7366" max="7366" width="8.140625" style="11" customWidth="1"/>
    <col min="7367" max="7367" width="4.85546875" style="11" customWidth="1"/>
    <col min="7368" max="7368" width="9" style="11" customWidth="1"/>
    <col min="7369" max="7369" width="9.42578125" style="11" customWidth="1"/>
    <col min="7370" max="7417" width="9.140625" style="11"/>
    <col min="7418" max="7418" width="19.28515625" style="11" customWidth="1"/>
    <col min="7419" max="7617" width="9.140625" style="11"/>
    <col min="7618" max="7618" width="4" style="11" customWidth="1"/>
    <col min="7619" max="7619" width="49.5703125" style="11" customWidth="1"/>
    <col min="7620" max="7620" width="11.7109375" style="11" customWidth="1"/>
    <col min="7621" max="7621" width="5.85546875" style="11" customWidth="1"/>
    <col min="7622" max="7622" width="8.140625" style="11" customWidth="1"/>
    <col min="7623" max="7623" width="4.85546875" style="11" customWidth="1"/>
    <col min="7624" max="7624" width="9" style="11" customWidth="1"/>
    <col min="7625" max="7625" width="9.42578125" style="11" customWidth="1"/>
    <col min="7626" max="7673" width="9.140625" style="11"/>
    <col min="7674" max="7674" width="19.28515625" style="11" customWidth="1"/>
    <col min="7675" max="7873" width="9.140625" style="11"/>
    <col min="7874" max="7874" width="4" style="11" customWidth="1"/>
    <col min="7875" max="7875" width="49.5703125" style="11" customWidth="1"/>
    <col min="7876" max="7876" width="11.7109375" style="11" customWidth="1"/>
    <col min="7877" max="7877" width="5.85546875" style="11" customWidth="1"/>
    <col min="7878" max="7878" width="8.140625" style="11" customWidth="1"/>
    <col min="7879" max="7879" width="4.85546875" style="11" customWidth="1"/>
    <col min="7880" max="7880" width="9" style="11" customWidth="1"/>
    <col min="7881" max="7881" width="9.42578125" style="11" customWidth="1"/>
    <col min="7882" max="7929" width="9.140625" style="11"/>
    <col min="7930" max="7930" width="19.28515625" style="11" customWidth="1"/>
    <col min="7931" max="8129" width="9.140625" style="11"/>
    <col min="8130" max="8130" width="4" style="11" customWidth="1"/>
    <col min="8131" max="8131" width="49.5703125" style="11" customWidth="1"/>
    <col min="8132" max="8132" width="11.7109375" style="11" customWidth="1"/>
    <col min="8133" max="8133" width="5.85546875" style="11" customWidth="1"/>
    <col min="8134" max="8134" width="8.140625" style="11" customWidth="1"/>
    <col min="8135" max="8135" width="4.85546875" style="11" customWidth="1"/>
    <col min="8136" max="8136" width="9" style="11" customWidth="1"/>
    <col min="8137" max="8137" width="9.42578125" style="11" customWidth="1"/>
    <col min="8138" max="8185" width="9.140625" style="11"/>
    <col min="8186" max="8186" width="19.28515625" style="11" customWidth="1"/>
    <col min="8187" max="8385" width="9.140625" style="11"/>
    <col min="8386" max="8386" width="4" style="11" customWidth="1"/>
    <col min="8387" max="8387" width="49.5703125" style="11" customWidth="1"/>
    <col min="8388" max="8388" width="11.7109375" style="11" customWidth="1"/>
    <col min="8389" max="8389" width="5.85546875" style="11" customWidth="1"/>
    <col min="8390" max="8390" width="8.140625" style="11" customWidth="1"/>
    <col min="8391" max="8391" width="4.85546875" style="11" customWidth="1"/>
    <col min="8392" max="8392" width="9" style="11" customWidth="1"/>
    <col min="8393" max="8393" width="9.42578125" style="11" customWidth="1"/>
    <col min="8394" max="8441" width="9.140625" style="11"/>
    <col min="8442" max="8442" width="19.28515625" style="11" customWidth="1"/>
    <col min="8443" max="8641" width="9.140625" style="11"/>
    <col min="8642" max="8642" width="4" style="11" customWidth="1"/>
    <col min="8643" max="8643" width="49.5703125" style="11" customWidth="1"/>
    <col min="8644" max="8644" width="11.7109375" style="11" customWidth="1"/>
    <col min="8645" max="8645" width="5.85546875" style="11" customWidth="1"/>
    <col min="8646" max="8646" width="8.140625" style="11" customWidth="1"/>
    <col min="8647" max="8647" width="4.85546875" style="11" customWidth="1"/>
    <col min="8648" max="8648" width="9" style="11" customWidth="1"/>
    <col min="8649" max="8649" width="9.42578125" style="11" customWidth="1"/>
    <col min="8650" max="8697" width="9.140625" style="11"/>
    <col min="8698" max="8698" width="19.28515625" style="11" customWidth="1"/>
    <col min="8699" max="8897" width="9.140625" style="11"/>
    <col min="8898" max="8898" width="4" style="11" customWidth="1"/>
    <col min="8899" max="8899" width="49.5703125" style="11" customWidth="1"/>
    <col min="8900" max="8900" width="11.7109375" style="11" customWidth="1"/>
    <col min="8901" max="8901" width="5.85546875" style="11" customWidth="1"/>
    <col min="8902" max="8902" width="8.140625" style="11" customWidth="1"/>
    <col min="8903" max="8903" width="4.85546875" style="11" customWidth="1"/>
    <col min="8904" max="8904" width="9" style="11" customWidth="1"/>
    <col min="8905" max="8905" width="9.42578125" style="11" customWidth="1"/>
    <col min="8906" max="8953" width="9.140625" style="11"/>
    <col min="8954" max="8954" width="19.28515625" style="11" customWidth="1"/>
    <col min="8955" max="9153" width="9.140625" style="11"/>
    <col min="9154" max="9154" width="4" style="11" customWidth="1"/>
    <col min="9155" max="9155" width="49.5703125" style="11" customWidth="1"/>
    <col min="9156" max="9156" width="11.7109375" style="11" customWidth="1"/>
    <col min="9157" max="9157" width="5.85546875" style="11" customWidth="1"/>
    <col min="9158" max="9158" width="8.140625" style="11" customWidth="1"/>
    <col min="9159" max="9159" width="4.85546875" style="11" customWidth="1"/>
    <col min="9160" max="9160" width="9" style="11" customWidth="1"/>
    <col min="9161" max="9161" width="9.42578125" style="11" customWidth="1"/>
    <col min="9162" max="9209" width="9.140625" style="11"/>
    <col min="9210" max="9210" width="19.28515625" style="11" customWidth="1"/>
    <col min="9211" max="9409" width="9.140625" style="11"/>
    <col min="9410" max="9410" width="4" style="11" customWidth="1"/>
    <col min="9411" max="9411" width="49.5703125" style="11" customWidth="1"/>
    <col min="9412" max="9412" width="11.7109375" style="11" customWidth="1"/>
    <col min="9413" max="9413" width="5.85546875" style="11" customWidth="1"/>
    <col min="9414" max="9414" width="8.140625" style="11" customWidth="1"/>
    <col min="9415" max="9415" width="4.85546875" style="11" customWidth="1"/>
    <col min="9416" max="9416" width="9" style="11" customWidth="1"/>
    <col min="9417" max="9417" width="9.42578125" style="11" customWidth="1"/>
    <col min="9418" max="9465" width="9.140625" style="11"/>
    <col min="9466" max="9466" width="19.28515625" style="11" customWidth="1"/>
    <col min="9467" max="9665" width="9.140625" style="11"/>
    <col min="9666" max="9666" width="4" style="11" customWidth="1"/>
    <col min="9667" max="9667" width="49.5703125" style="11" customWidth="1"/>
    <col min="9668" max="9668" width="11.7109375" style="11" customWidth="1"/>
    <col min="9669" max="9669" width="5.85546875" style="11" customWidth="1"/>
    <col min="9670" max="9670" width="8.140625" style="11" customWidth="1"/>
    <col min="9671" max="9671" width="4.85546875" style="11" customWidth="1"/>
    <col min="9672" max="9672" width="9" style="11" customWidth="1"/>
    <col min="9673" max="9673" width="9.42578125" style="11" customWidth="1"/>
    <col min="9674" max="9721" width="9.140625" style="11"/>
    <col min="9722" max="9722" width="19.28515625" style="11" customWidth="1"/>
    <col min="9723" max="9921" width="9.140625" style="11"/>
    <col min="9922" max="9922" width="4" style="11" customWidth="1"/>
    <col min="9923" max="9923" width="49.5703125" style="11" customWidth="1"/>
    <col min="9924" max="9924" width="11.7109375" style="11" customWidth="1"/>
    <col min="9925" max="9925" width="5.85546875" style="11" customWidth="1"/>
    <col min="9926" max="9926" width="8.140625" style="11" customWidth="1"/>
    <col min="9927" max="9927" width="4.85546875" style="11" customWidth="1"/>
    <col min="9928" max="9928" width="9" style="11" customWidth="1"/>
    <col min="9929" max="9929" width="9.42578125" style="11" customWidth="1"/>
    <col min="9930" max="9977" width="9.140625" style="11"/>
    <col min="9978" max="9978" width="19.28515625" style="11" customWidth="1"/>
    <col min="9979" max="10177" width="9.140625" style="11"/>
    <col min="10178" max="10178" width="4" style="11" customWidth="1"/>
    <col min="10179" max="10179" width="49.5703125" style="11" customWidth="1"/>
    <col min="10180" max="10180" width="11.7109375" style="11" customWidth="1"/>
    <col min="10181" max="10181" width="5.85546875" style="11" customWidth="1"/>
    <col min="10182" max="10182" width="8.140625" style="11" customWidth="1"/>
    <col min="10183" max="10183" width="4.85546875" style="11" customWidth="1"/>
    <col min="10184" max="10184" width="9" style="11" customWidth="1"/>
    <col min="10185" max="10185" width="9.42578125" style="11" customWidth="1"/>
    <col min="10186" max="10233" width="9.140625" style="11"/>
    <col min="10234" max="10234" width="19.28515625" style="11" customWidth="1"/>
    <col min="10235" max="10433" width="9.140625" style="11"/>
    <col min="10434" max="10434" width="4" style="11" customWidth="1"/>
    <col min="10435" max="10435" width="49.5703125" style="11" customWidth="1"/>
    <col min="10436" max="10436" width="11.7109375" style="11" customWidth="1"/>
    <col min="10437" max="10437" width="5.85546875" style="11" customWidth="1"/>
    <col min="10438" max="10438" width="8.140625" style="11" customWidth="1"/>
    <col min="10439" max="10439" width="4.85546875" style="11" customWidth="1"/>
    <col min="10440" max="10440" width="9" style="11" customWidth="1"/>
    <col min="10441" max="10441" width="9.42578125" style="11" customWidth="1"/>
    <col min="10442" max="10489" width="9.140625" style="11"/>
    <col min="10490" max="10490" width="19.28515625" style="11" customWidth="1"/>
    <col min="10491" max="10689" width="9.140625" style="11"/>
    <col min="10690" max="10690" width="4" style="11" customWidth="1"/>
    <col min="10691" max="10691" width="49.5703125" style="11" customWidth="1"/>
    <col min="10692" max="10692" width="11.7109375" style="11" customWidth="1"/>
    <col min="10693" max="10693" width="5.85546875" style="11" customWidth="1"/>
    <col min="10694" max="10694" width="8.140625" style="11" customWidth="1"/>
    <col min="10695" max="10695" width="4.85546875" style="11" customWidth="1"/>
    <col min="10696" max="10696" width="9" style="11" customWidth="1"/>
    <col min="10697" max="10697" width="9.42578125" style="11" customWidth="1"/>
    <col min="10698" max="10745" width="9.140625" style="11"/>
    <col min="10746" max="10746" width="19.28515625" style="11" customWidth="1"/>
    <col min="10747" max="10945" width="9.140625" style="11"/>
    <col min="10946" max="10946" width="4" style="11" customWidth="1"/>
    <col min="10947" max="10947" width="49.5703125" style="11" customWidth="1"/>
    <col min="10948" max="10948" width="11.7109375" style="11" customWidth="1"/>
    <col min="10949" max="10949" width="5.85546875" style="11" customWidth="1"/>
    <col min="10950" max="10950" width="8.140625" style="11" customWidth="1"/>
    <col min="10951" max="10951" width="4.85546875" style="11" customWidth="1"/>
    <col min="10952" max="10952" width="9" style="11" customWidth="1"/>
    <col min="10953" max="10953" width="9.42578125" style="11" customWidth="1"/>
    <col min="10954" max="11001" width="9.140625" style="11"/>
    <col min="11002" max="11002" width="19.28515625" style="11" customWidth="1"/>
    <col min="11003" max="11201" width="9.140625" style="11"/>
    <col min="11202" max="11202" width="4" style="11" customWidth="1"/>
    <col min="11203" max="11203" width="49.5703125" style="11" customWidth="1"/>
    <col min="11204" max="11204" width="11.7109375" style="11" customWidth="1"/>
    <col min="11205" max="11205" width="5.85546875" style="11" customWidth="1"/>
    <col min="11206" max="11206" width="8.140625" style="11" customWidth="1"/>
    <col min="11207" max="11207" width="4.85546875" style="11" customWidth="1"/>
    <col min="11208" max="11208" width="9" style="11" customWidth="1"/>
    <col min="11209" max="11209" width="9.42578125" style="11" customWidth="1"/>
    <col min="11210" max="11257" width="9.140625" style="11"/>
    <col min="11258" max="11258" width="19.28515625" style="11" customWidth="1"/>
    <col min="11259" max="11457" width="9.140625" style="11"/>
    <col min="11458" max="11458" width="4" style="11" customWidth="1"/>
    <col min="11459" max="11459" width="49.5703125" style="11" customWidth="1"/>
    <col min="11460" max="11460" width="11.7109375" style="11" customWidth="1"/>
    <col min="11461" max="11461" width="5.85546875" style="11" customWidth="1"/>
    <col min="11462" max="11462" width="8.140625" style="11" customWidth="1"/>
    <col min="11463" max="11463" width="4.85546875" style="11" customWidth="1"/>
    <col min="11464" max="11464" width="9" style="11" customWidth="1"/>
    <col min="11465" max="11465" width="9.42578125" style="11" customWidth="1"/>
    <col min="11466" max="11513" width="9.140625" style="11"/>
    <col min="11514" max="11514" width="19.28515625" style="11" customWidth="1"/>
    <col min="11515" max="11713" width="9.140625" style="11"/>
    <col min="11714" max="11714" width="4" style="11" customWidth="1"/>
    <col min="11715" max="11715" width="49.5703125" style="11" customWidth="1"/>
    <col min="11716" max="11716" width="11.7109375" style="11" customWidth="1"/>
    <col min="11717" max="11717" width="5.85546875" style="11" customWidth="1"/>
    <col min="11718" max="11718" width="8.140625" style="11" customWidth="1"/>
    <col min="11719" max="11719" width="4.85546875" style="11" customWidth="1"/>
    <col min="11720" max="11720" width="9" style="11" customWidth="1"/>
    <col min="11721" max="11721" width="9.42578125" style="11" customWidth="1"/>
    <col min="11722" max="11769" width="9.140625" style="11"/>
    <col min="11770" max="11770" width="19.28515625" style="11" customWidth="1"/>
    <col min="11771" max="11969" width="9.140625" style="11"/>
    <col min="11970" max="11970" width="4" style="11" customWidth="1"/>
    <col min="11971" max="11971" width="49.5703125" style="11" customWidth="1"/>
    <col min="11972" max="11972" width="11.7109375" style="11" customWidth="1"/>
    <col min="11973" max="11973" width="5.85546875" style="11" customWidth="1"/>
    <col min="11974" max="11974" width="8.140625" style="11" customWidth="1"/>
    <col min="11975" max="11975" width="4.85546875" style="11" customWidth="1"/>
    <col min="11976" max="11976" width="9" style="11" customWidth="1"/>
    <col min="11977" max="11977" width="9.42578125" style="11" customWidth="1"/>
    <col min="11978" max="12025" width="9.140625" style="11"/>
    <col min="12026" max="12026" width="19.28515625" style="11" customWidth="1"/>
    <col min="12027" max="12225" width="9.140625" style="11"/>
    <col min="12226" max="12226" width="4" style="11" customWidth="1"/>
    <col min="12227" max="12227" width="49.5703125" style="11" customWidth="1"/>
    <col min="12228" max="12228" width="11.7109375" style="11" customWidth="1"/>
    <col min="12229" max="12229" width="5.85546875" style="11" customWidth="1"/>
    <col min="12230" max="12230" width="8.140625" style="11" customWidth="1"/>
    <col min="12231" max="12231" width="4.85546875" style="11" customWidth="1"/>
    <col min="12232" max="12232" width="9" style="11" customWidth="1"/>
    <col min="12233" max="12233" width="9.42578125" style="11" customWidth="1"/>
    <col min="12234" max="12281" width="9.140625" style="11"/>
    <col min="12282" max="12282" width="19.28515625" style="11" customWidth="1"/>
    <col min="12283" max="12481" width="9.140625" style="11"/>
    <col min="12482" max="12482" width="4" style="11" customWidth="1"/>
    <col min="12483" max="12483" width="49.5703125" style="11" customWidth="1"/>
    <col min="12484" max="12484" width="11.7109375" style="11" customWidth="1"/>
    <col min="12485" max="12485" width="5.85546875" style="11" customWidth="1"/>
    <col min="12486" max="12486" width="8.140625" style="11" customWidth="1"/>
    <col min="12487" max="12487" width="4.85546875" style="11" customWidth="1"/>
    <col min="12488" max="12488" width="9" style="11" customWidth="1"/>
    <col min="12489" max="12489" width="9.42578125" style="11" customWidth="1"/>
    <col min="12490" max="12537" width="9.140625" style="11"/>
    <col min="12538" max="12538" width="19.28515625" style="11" customWidth="1"/>
    <col min="12539" max="12737" width="9.140625" style="11"/>
    <col min="12738" max="12738" width="4" style="11" customWidth="1"/>
    <col min="12739" max="12739" width="49.5703125" style="11" customWidth="1"/>
    <col min="12740" max="12740" width="11.7109375" style="11" customWidth="1"/>
    <col min="12741" max="12741" width="5.85546875" style="11" customWidth="1"/>
    <col min="12742" max="12742" width="8.140625" style="11" customWidth="1"/>
    <col min="12743" max="12743" width="4.85546875" style="11" customWidth="1"/>
    <col min="12744" max="12744" width="9" style="11" customWidth="1"/>
    <col min="12745" max="12745" width="9.42578125" style="11" customWidth="1"/>
    <col min="12746" max="12793" width="9.140625" style="11"/>
    <col min="12794" max="12794" width="19.28515625" style="11" customWidth="1"/>
    <col min="12795" max="12993" width="9.140625" style="11"/>
    <col min="12994" max="12994" width="4" style="11" customWidth="1"/>
    <col min="12995" max="12995" width="49.5703125" style="11" customWidth="1"/>
    <col min="12996" max="12996" width="11.7109375" style="11" customWidth="1"/>
    <col min="12997" max="12997" width="5.85546875" style="11" customWidth="1"/>
    <col min="12998" max="12998" width="8.140625" style="11" customWidth="1"/>
    <col min="12999" max="12999" width="4.85546875" style="11" customWidth="1"/>
    <col min="13000" max="13000" width="9" style="11" customWidth="1"/>
    <col min="13001" max="13001" width="9.42578125" style="11" customWidth="1"/>
    <col min="13002" max="13049" width="9.140625" style="11"/>
    <col min="13050" max="13050" width="19.28515625" style="11" customWidth="1"/>
    <col min="13051" max="13249" width="9.140625" style="11"/>
    <col min="13250" max="13250" width="4" style="11" customWidth="1"/>
    <col min="13251" max="13251" width="49.5703125" style="11" customWidth="1"/>
    <col min="13252" max="13252" width="11.7109375" style="11" customWidth="1"/>
    <col min="13253" max="13253" width="5.85546875" style="11" customWidth="1"/>
    <col min="13254" max="13254" width="8.140625" style="11" customWidth="1"/>
    <col min="13255" max="13255" width="4.85546875" style="11" customWidth="1"/>
    <col min="13256" max="13256" width="9" style="11" customWidth="1"/>
    <col min="13257" max="13257" width="9.42578125" style="11" customWidth="1"/>
    <col min="13258" max="13305" width="9.140625" style="11"/>
    <col min="13306" max="13306" width="19.28515625" style="11" customWidth="1"/>
    <col min="13307" max="13505" width="9.140625" style="11"/>
    <col min="13506" max="13506" width="4" style="11" customWidth="1"/>
    <col min="13507" max="13507" width="49.5703125" style="11" customWidth="1"/>
    <col min="13508" max="13508" width="11.7109375" style="11" customWidth="1"/>
    <col min="13509" max="13509" width="5.85546875" style="11" customWidth="1"/>
    <col min="13510" max="13510" width="8.140625" style="11" customWidth="1"/>
    <col min="13511" max="13511" width="4.85546875" style="11" customWidth="1"/>
    <col min="13512" max="13512" width="9" style="11" customWidth="1"/>
    <col min="13513" max="13513" width="9.42578125" style="11" customWidth="1"/>
    <col min="13514" max="13561" width="9.140625" style="11"/>
    <col min="13562" max="13562" width="19.28515625" style="11" customWidth="1"/>
    <col min="13563" max="13761" width="9.140625" style="11"/>
    <col min="13762" max="13762" width="4" style="11" customWidth="1"/>
    <col min="13763" max="13763" width="49.5703125" style="11" customWidth="1"/>
    <col min="13764" max="13764" width="11.7109375" style="11" customWidth="1"/>
    <col min="13765" max="13765" width="5.85546875" style="11" customWidth="1"/>
    <col min="13766" max="13766" width="8.140625" style="11" customWidth="1"/>
    <col min="13767" max="13767" width="4.85546875" style="11" customWidth="1"/>
    <col min="13768" max="13768" width="9" style="11" customWidth="1"/>
    <col min="13769" max="13769" width="9.42578125" style="11" customWidth="1"/>
    <col min="13770" max="13817" width="9.140625" style="11"/>
    <col min="13818" max="13818" width="19.28515625" style="11" customWidth="1"/>
    <col min="13819" max="14017" width="9.140625" style="11"/>
    <col min="14018" max="14018" width="4" style="11" customWidth="1"/>
    <col min="14019" max="14019" width="49.5703125" style="11" customWidth="1"/>
    <col min="14020" max="14020" width="11.7109375" style="11" customWidth="1"/>
    <col min="14021" max="14021" width="5.85546875" style="11" customWidth="1"/>
    <col min="14022" max="14022" width="8.140625" style="11" customWidth="1"/>
    <col min="14023" max="14023" width="4.85546875" style="11" customWidth="1"/>
    <col min="14024" max="14024" width="9" style="11" customWidth="1"/>
    <col min="14025" max="14025" width="9.42578125" style="11" customWidth="1"/>
    <col min="14026" max="14073" width="9.140625" style="11"/>
    <col min="14074" max="14074" width="19.28515625" style="11" customWidth="1"/>
    <col min="14075" max="14273" width="9.140625" style="11"/>
    <col min="14274" max="14274" width="4" style="11" customWidth="1"/>
    <col min="14275" max="14275" width="49.5703125" style="11" customWidth="1"/>
    <col min="14276" max="14276" width="11.7109375" style="11" customWidth="1"/>
    <col min="14277" max="14277" width="5.85546875" style="11" customWidth="1"/>
    <col min="14278" max="14278" width="8.140625" style="11" customWidth="1"/>
    <col min="14279" max="14279" width="4.85546875" style="11" customWidth="1"/>
    <col min="14280" max="14280" width="9" style="11" customWidth="1"/>
    <col min="14281" max="14281" width="9.42578125" style="11" customWidth="1"/>
    <col min="14282" max="14329" width="9.140625" style="11"/>
    <col min="14330" max="14330" width="19.28515625" style="11" customWidth="1"/>
    <col min="14331" max="14529" width="9.140625" style="11"/>
    <col min="14530" max="14530" width="4" style="11" customWidth="1"/>
    <col min="14531" max="14531" width="49.5703125" style="11" customWidth="1"/>
    <col min="14532" max="14532" width="11.7109375" style="11" customWidth="1"/>
    <col min="14533" max="14533" width="5.85546875" style="11" customWidth="1"/>
    <col min="14534" max="14534" width="8.140625" style="11" customWidth="1"/>
    <col min="14535" max="14535" width="4.85546875" style="11" customWidth="1"/>
    <col min="14536" max="14536" width="9" style="11" customWidth="1"/>
    <col min="14537" max="14537" width="9.42578125" style="11" customWidth="1"/>
    <col min="14538" max="14585" width="9.140625" style="11"/>
    <col min="14586" max="14586" width="19.28515625" style="11" customWidth="1"/>
    <col min="14587" max="14785" width="9.140625" style="11"/>
    <col min="14786" max="14786" width="4" style="11" customWidth="1"/>
    <col min="14787" max="14787" width="49.5703125" style="11" customWidth="1"/>
    <col min="14788" max="14788" width="11.7109375" style="11" customWidth="1"/>
    <col min="14789" max="14789" width="5.85546875" style="11" customWidth="1"/>
    <col min="14790" max="14790" width="8.140625" style="11" customWidth="1"/>
    <col min="14791" max="14791" width="4.85546875" style="11" customWidth="1"/>
    <col min="14792" max="14792" width="9" style="11" customWidth="1"/>
    <col min="14793" max="14793" width="9.42578125" style="11" customWidth="1"/>
    <col min="14794" max="14841" width="9.140625" style="11"/>
    <col min="14842" max="14842" width="19.28515625" style="11" customWidth="1"/>
    <col min="14843" max="15041" width="9.140625" style="11"/>
    <col min="15042" max="15042" width="4" style="11" customWidth="1"/>
    <col min="15043" max="15043" width="49.5703125" style="11" customWidth="1"/>
    <col min="15044" max="15044" width="11.7109375" style="11" customWidth="1"/>
    <col min="15045" max="15045" width="5.85546875" style="11" customWidth="1"/>
    <col min="15046" max="15046" width="8.140625" style="11" customWidth="1"/>
    <col min="15047" max="15047" width="4.85546875" style="11" customWidth="1"/>
    <col min="15048" max="15048" width="9" style="11" customWidth="1"/>
    <col min="15049" max="15049" width="9.42578125" style="11" customWidth="1"/>
    <col min="15050" max="15097" width="9.140625" style="11"/>
    <col min="15098" max="15098" width="19.28515625" style="11" customWidth="1"/>
    <col min="15099" max="15297" width="9.140625" style="11"/>
    <col min="15298" max="15298" width="4" style="11" customWidth="1"/>
    <col min="15299" max="15299" width="49.5703125" style="11" customWidth="1"/>
    <col min="15300" max="15300" width="11.7109375" style="11" customWidth="1"/>
    <col min="15301" max="15301" width="5.85546875" style="11" customWidth="1"/>
    <col min="15302" max="15302" width="8.140625" style="11" customWidth="1"/>
    <col min="15303" max="15303" width="4.85546875" style="11" customWidth="1"/>
    <col min="15304" max="15304" width="9" style="11" customWidth="1"/>
    <col min="15305" max="15305" width="9.42578125" style="11" customWidth="1"/>
    <col min="15306" max="15353" width="9.140625" style="11"/>
    <col min="15354" max="15354" width="19.28515625" style="11" customWidth="1"/>
    <col min="15355" max="15553" width="9.140625" style="11"/>
    <col min="15554" max="15554" width="4" style="11" customWidth="1"/>
    <col min="15555" max="15555" width="49.5703125" style="11" customWidth="1"/>
    <col min="15556" max="15556" width="11.7109375" style="11" customWidth="1"/>
    <col min="15557" max="15557" width="5.85546875" style="11" customWidth="1"/>
    <col min="15558" max="15558" width="8.140625" style="11" customWidth="1"/>
    <col min="15559" max="15559" width="4.85546875" style="11" customWidth="1"/>
    <col min="15560" max="15560" width="9" style="11" customWidth="1"/>
    <col min="15561" max="15561" width="9.42578125" style="11" customWidth="1"/>
    <col min="15562" max="15609" width="9.140625" style="11"/>
    <col min="15610" max="15610" width="19.28515625" style="11" customWidth="1"/>
    <col min="15611" max="15809" width="9.140625" style="11"/>
    <col min="15810" max="15810" width="4" style="11" customWidth="1"/>
    <col min="15811" max="15811" width="49.5703125" style="11" customWidth="1"/>
    <col min="15812" max="15812" width="11.7109375" style="11" customWidth="1"/>
    <col min="15813" max="15813" width="5.85546875" style="11" customWidth="1"/>
    <col min="15814" max="15814" width="8.140625" style="11" customWidth="1"/>
    <col min="15815" max="15815" width="4.85546875" style="11" customWidth="1"/>
    <col min="15816" max="15816" width="9" style="11" customWidth="1"/>
    <col min="15817" max="15817" width="9.42578125" style="11" customWidth="1"/>
    <col min="15818" max="15865" width="9.140625" style="11"/>
    <col min="15866" max="15866" width="19.28515625" style="11" customWidth="1"/>
    <col min="15867" max="16065" width="9.140625" style="11"/>
    <col min="16066" max="16066" width="4" style="11" customWidth="1"/>
    <col min="16067" max="16067" width="49.5703125" style="11" customWidth="1"/>
    <col min="16068" max="16068" width="11.7109375" style="11" customWidth="1"/>
    <col min="16069" max="16069" width="5.85546875" style="11" customWidth="1"/>
    <col min="16070" max="16070" width="8.140625" style="11" customWidth="1"/>
    <col min="16071" max="16071" width="4.85546875" style="11" customWidth="1"/>
    <col min="16072" max="16072" width="9" style="11" customWidth="1"/>
    <col min="16073" max="16073" width="9.42578125" style="11" customWidth="1"/>
    <col min="16074" max="16121" width="9.140625" style="11"/>
    <col min="16122" max="16122" width="19.28515625" style="11" customWidth="1"/>
    <col min="16123" max="16384" width="9.140625" style="11"/>
  </cols>
  <sheetData>
    <row r="1" spans="1:3" s="1" customFormat="1" ht="15.75" x14ac:dyDescent="0.25">
      <c r="A1" s="47" t="s">
        <v>135</v>
      </c>
      <c r="B1" s="47"/>
    </row>
    <row r="2" spans="1:3" s="1" customFormat="1" ht="15.75" x14ac:dyDescent="0.25">
      <c r="A2" s="47" t="s">
        <v>136</v>
      </c>
      <c r="B2" s="47"/>
    </row>
    <row r="3" spans="1:3" s="1" customFormat="1" ht="15.75" x14ac:dyDescent="0.25">
      <c r="A3" s="47" t="s">
        <v>138</v>
      </c>
      <c r="B3" s="47"/>
    </row>
    <row r="4" spans="1:3" s="2" customFormat="1" ht="15.75" x14ac:dyDescent="0.25">
      <c r="A4" s="30" t="s">
        <v>0</v>
      </c>
      <c r="B4" s="30"/>
    </row>
    <row r="5" spans="1:3" s="2" customFormat="1" ht="30" x14ac:dyDescent="0.2">
      <c r="A5" s="3"/>
      <c r="B5" s="4" t="s">
        <v>137</v>
      </c>
      <c r="C5" s="5"/>
    </row>
    <row r="6" spans="1:3" s="2" customFormat="1" ht="15.75" x14ac:dyDescent="0.25">
      <c r="A6" s="6"/>
      <c r="B6" s="7" t="s">
        <v>1</v>
      </c>
      <c r="C6" s="8"/>
    </row>
    <row r="7" spans="1:3" x14ac:dyDescent="0.2">
      <c r="A7" s="9" t="s">
        <v>2</v>
      </c>
      <c r="B7" s="10" t="s">
        <v>3</v>
      </c>
      <c r="C7" s="10"/>
    </row>
    <row r="8" spans="1:3" ht="15" customHeight="1" x14ac:dyDescent="0.2">
      <c r="A8" s="9"/>
      <c r="B8" s="10" t="s">
        <v>4</v>
      </c>
      <c r="C8" s="31">
        <v>2322.2640000000001</v>
      </c>
    </row>
    <row r="9" spans="1:3" x14ac:dyDescent="0.2">
      <c r="A9" s="12" t="s">
        <v>5</v>
      </c>
      <c r="B9" s="10" t="s">
        <v>6</v>
      </c>
      <c r="C9" s="31">
        <v>0</v>
      </c>
    </row>
    <row r="10" spans="1:3" x14ac:dyDescent="0.2">
      <c r="A10" s="9"/>
      <c r="B10" s="10" t="s">
        <v>4</v>
      </c>
      <c r="C10" s="31">
        <v>5258.7780000000002</v>
      </c>
    </row>
    <row r="11" spans="1:3" ht="45" x14ac:dyDescent="0.2">
      <c r="A11" s="9" t="s">
        <v>7</v>
      </c>
      <c r="B11" s="10" t="s">
        <v>8</v>
      </c>
      <c r="C11" s="31">
        <v>4041.5795000000003</v>
      </c>
    </row>
    <row r="12" spans="1:3" ht="23.25" customHeight="1" x14ac:dyDescent="0.2">
      <c r="A12" s="9" t="s">
        <v>9</v>
      </c>
      <c r="B12" s="10" t="s">
        <v>10</v>
      </c>
      <c r="C12" s="31">
        <v>81.089999999999989</v>
      </c>
    </row>
    <row r="13" spans="1:3" ht="15.75" x14ac:dyDescent="0.25">
      <c r="A13" s="9"/>
      <c r="B13" s="13" t="s">
        <v>11</v>
      </c>
      <c r="C13" s="32">
        <f>SUM(C8:C12)</f>
        <v>11703.711500000001</v>
      </c>
    </row>
    <row r="14" spans="1:3" ht="31.5" x14ac:dyDescent="0.25">
      <c r="A14" s="9" t="s">
        <v>12</v>
      </c>
      <c r="B14" s="13" t="s">
        <v>13</v>
      </c>
      <c r="C14" s="31"/>
    </row>
    <row r="15" spans="1:3" ht="13.5" customHeight="1" x14ac:dyDescent="0.2">
      <c r="A15" s="9" t="s">
        <v>14</v>
      </c>
      <c r="B15" s="10" t="s">
        <v>15</v>
      </c>
      <c r="C15" s="31">
        <v>2088.38</v>
      </c>
    </row>
    <row r="16" spans="1:3" ht="12.75" customHeight="1" x14ac:dyDescent="0.2">
      <c r="A16" s="9" t="s">
        <v>16</v>
      </c>
      <c r="B16" s="10" t="s">
        <v>17</v>
      </c>
      <c r="C16" s="31">
        <v>1729.2000000000003</v>
      </c>
    </row>
    <row r="17" spans="1:3" ht="12.75" customHeight="1" x14ac:dyDescent="0.2">
      <c r="A17" s="9" t="s">
        <v>18</v>
      </c>
      <c r="B17" s="10" t="s">
        <v>19</v>
      </c>
      <c r="C17" s="31">
        <v>1488.1599999999999</v>
      </c>
    </row>
    <row r="18" spans="1:3" x14ac:dyDescent="0.2">
      <c r="A18" s="9" t="s">
        <v>20</v>
      </c>
      <c r="B18" s="10" t="s">
        <v>21</v>
      </c>
      <c r="C18" s="31">
        <v>741.2</v>
      </c>
    </row>
    <row r="19" spans="1:3" x14ac:dyDescent="0.2">
      <c r="A19" s="9" t="s">
        <v>22</v>
      </c>
      <c r="B19" s="10" t="s">
        <v>23</v>
      </c>
      <c r="C19" s="31">
        <v>3542.4540000000002</v>
      </c>
    </row>
    <row r="20" spans="1:3" x14ac:dyDescent="0.2">
      <c r="A20" s="9" t="s">
        <v>24</v>
      </c>
      <c r="B20" s="10" t="s">
        <v>25</v>
      </c>
      <c r="C20" s="31">
        <v>2772.9719999999998</v>
      </c>
    </row>
    <row r="21" spans="1:3" ht="38.25" customHeight="1" x14ac:dyDescent="0.2">
      <c r="A21" s="9" t="s">
        <v>26</v>
      </c>
      <c r="B21" s="10" t="s">
        <v>27</v>
      </c>
      <c r="C21" s="31">
        <v>302.59200000000004</v>
      </c>
    </row>
    <row r="22" spans="1:3" x14ac:dyDescent="0.2">
      <c r="A22" s="9" t="s">
        <v>28</v>
      </c>
      <c r="B22" s="10" t="s">
        <v>29</v>
      </c>
      <c r="C22" s="31">
        <v>4810.32</v>
      </c>
    </row>
    <row r="23" spans="1:3" ht="15.75" x14ac:dyDescent="0.25">
      <c r="A23" s="9"/>
      <c r="B23" s="13" t="s">
        <v>30</v>
      </c>
      <c r="C23" s="32">
        <f>SUM(C15:C22)</f>
        <v>17475.277999999998</v>
      </c>
    </row>
    <row r="24" spans="1:3" ht="31.5" x14ac:dyDescent="0.25">
      <c r="A24" s="9"/>
      <c r="B24" s="13" t="s">
        <v>31</v>
      </c>
      <c r="C24" s="10"/>
    </row>
    <row r="25" spans="1:3" x14ac:dyDescent="0.2">
      <c r="A25" s="14">
        <v>43103</v>
      </c>
      <c r="B25" s="15" t="s">
        <v>32</v>
      </c>
      <c r="C25" s="15">
        <v>8770.17</v>
      </c>
    </row>
    <row r="26" spans="1:3" x14ac:dyDescent="0.2">
      <c r="A26" s="14">
        <v>43134</v>
      </c>
      <c r="B26" s="15" t="s">
        <v>33</v>
      </c>
      <c r="C26" s="15">
        <v>2537.08</v>
      </c>
    </row>
    <row r="27" spans="1:3" x14ac:dyDescent="0.2">
      <c r="A27" s="14">
        <v>43162</v>
      </c>
      <c r="B27" s="15" t="s">
        <v>34</v>
      </c>
      <c r="C27" s="15">
        <v>1343.1599999999999</v>
      </c>
    </row>
    <row r="28" spans="1:3" x14ac:dyDescent="0.2">
      <c r="A28" s="14">
        <v>43193</v>
      </c>
      <c r="B28" s="15" t="s">
        <v>35</v>
      </c>
      <c r="C28" s="15">
        <v>93.47999999999999</v>
      </c>
    </row>
    <row r="29" spans="1:3" x14ac:dyDescent="0.2">
      <c r="A29" s="14">
        <v>43223</v>
      </c>
      <c r="B29" s="15" t="s">
        <v>36</v>
      </c>
      <c r="C29" s="15">
        <v>292.36</v>
      </c>
    </row>
    <row r="30" spans="1:3" x14ac:dyDescent="0.2">
      <c r="A30" s="14">
        <v>43315</v>
      </c>
      <c r="B30" s="10" t="s">
        <v>37</v>
      </c>
      <c r="C30" s="10">
        <v>250.68</v>
      </c>
    </row>
    <row r="31" spans="1:3" ht="15.75" x14ac:dyDescent="0.25">
      <c r="A31" s="9"/>
      <c r="B31" s="13" t="s">
        <v>38</v>
      </c>
      <c r="C31" s="13">
        <f>SUM(C25:C30)</f>
        <v>13286.93</v>
      </c>
    </row>
    <row r="32" spans="1:3" ht="15.75" x14ac:dyDescent="0.25">
      <c r="A32" s="9"/>
      <c r="B32" s="13" t="s">
        <v>39</v>
      </c>
      <c r="C32" s="10"/>
    </row>
    <row r="33" spans="1:3" ht="30" x14ac:dyDescent="0.2">
      <c r="A33" s="9" t="s">
        <v>40</v>
      </c>
      <c r="B33" s="16" t="s">
        <v>41</v>
      </c>
      <c r="C33" s="31">
        <v>4708.3</v>
      </c>
    </row>
    <row r="34" spans="1:3" ht="45" x14ac:dyDescent="0.2">
      <c r="A34" s="9" t="s">
        <v>42</v>
      </c>
      <c r="B34" s="10" t="s">
        <v>43</v>
      </c>
      <c r="C34" s="31">
        <v>1177.075</v>
      </c>
    </row>
    <row r="35" spans="1:3" ht="30" x14ac:dyDescent="0.2">
      <c r="A35" s="9" t="s">
        <v>44</v>
      </c>
      <c r="B35" s="10" t="s">
        <v>45</v>
      </c>
      <c r="C35" s="31">
        <v>5951.1</v>
      </c>
    </row>
    <row r="36" spans="1:3" ht="30" x14ac:dyDescent="0.2">
      <c r="A36" s="9" t="s">
        <v>46</v>
      </c>
      <c r="B36" s="10" t="s">
        <v>47</v>
      </c>
      <c r="C36" s="31">
        <v>2354.15</v>
      </c>
    </row>
    <row r="37" spans="1:3" x14ac:dyDescent="0.2">
      <c r="A37" s="9" t="s">
        <v>48</v>
      </c>
      <c r="B37" s="10" t="s">
        <v>49</v>
      </c>
      <c r="C37" s="31">
        <v>696.92</v>
      </c>
    </row>
    <row r="38" spans="1:3" ht="15.75" x14ac:dyDescent="0.25">
      <c r="A38" s="9"/>
      <c r="B38" s="13" t="s">
        <v>50</v>
      </c>
      <c r="C38" s="32">
        <f>SUM(C33:C37)</f>
        <v>14887.545</v>
      </c>
    </row>
    <row r="39" spans="1:3" ht="15.75" x14ac:dyDescent="0.25">
      <c r="A39" s="9"/>
      <c r="B39" s="13" t="s">
        <v>51</v>
      </c>
      <c r="C39" s="10"/>
    </row>
    <row r="40" spans="1:3" ht="30" x14ac:dyDescent="0.2">
      <c r="A40" s="9" t="s">
        <v>52</v>
      </c>
      <c r="B40" s="10" t="s">
        <v>53</v>
      </c>
      <c r="C40" s="31">
        <v>3847.8999999999996</v>
      </c>
    </row>
    <row r="41" spans="1:3" x14ac:dyDescent="0.2">
      <c r="A41" s="9" t="s">
        <v>54</v>
      </c>
      <c r="B41" s="10" t="s">
        <v>55</v>
      </c>
      <c r="C41" s="10">
        <v>1087.45</v>
      </c>
    </row>
    <row r="42" spans="1:3" ht="15.75" x14ac:dyDescent="0.25">
      <c r="A42" s="9"/>
      <c r="B42" s="13" t="s">
        <v>56</v>
      </c>
      <c r="C42" s="13">
        <f>SUM(C40:C41)</f>
        <v>4935.3499999999995</v>
      </c>
    </row>
    <row r="43" spans="1:3" ht="15.75" x14ac:dyDescent="0.25">
      <c r="A43" s="9"/>
      <c r="B43" s="13" t="s">
        <v>57</v>
      </c>
      <c r="C43" s="10">
        <v>0</v>
      </c>
    </row>
    <row r="44" spans="1:3" x14ac:dyDescent="0.2">
      <c r="A44" s="9" t="s">
        <v>58</v>
      </c>
      <c r="B44" s="10" t="s">
        <v>59</v>
      </c>
      <c r="C44" s="10">
        <v>1908.7600000000002</v>
      </c>
    </row>
    <row r="45" spans="1:3" x14ac:dyDescent="0.2">
      <c r="A45" s="9" t="s">
        <v>60</v>
      </c>
      <c r="B45" s="10" t="s">
        <v>61</v>
      </c>
      <c r="C45" s="10">
        <v>2532.7400000000002</v>
      </c>
    </row>
    <row r="46" spans="1:3" ht="45" x14ac:dyDescent="0.2">
      <c r="A46" s="9"/>
      <c r="B46" s="10" t="s">
        <v>62</v>
      </c>
      <c r="C46" s="10">
        <v>1858.43</v>
      </c>
    </row>
    <row r="47" spans="1:3" ht="45" x14ac:dyDescent="0.2">
      <c r="A47" s="9"/>
      <c r="B47" s="10" t="s">
        <v>63</v>
      </c>
      <c r="C47" s="10">
        <v>1858.43</v>
      </c>
    </row>
    <row r="48" spans="1:3" ht="45" x14ac:dyDescent="0.2">
      <c r="A48" s="9"/>
      <c r="B48" s="10" t="s">
        <v>64</v>
      </c>
      <c r="C48" s="10">
        <v>1858.43</v>
      </c>
    </row>
    <row r="49" spans="1:3" ht="15.75" x14ac:dyDescent="0.25">
      <c r="A49" s="9"/>
      <c r="B49" s="13" t="s">
        <v>65</v>
      </c>
      <c r="C49" s="13">
        <f>SUM(C44:C48)</f>
        <v>10016.790000000001</v>
      </c>
    </row>
    <row r="50" spans="1:3" ht="15.75" x14ac:dyDescent="0.25">
      <c r="A50" s="9"/>
      <c r="B50" s="13" t="s">
        <v>66</v>
      </c>
      <c r="C50" s="10"/>
    </row>
    <row r="51" spans="1:3" ht="31.5" x14ac:dyDescent="0.3">
      <c r="A51" s="9" t="s">
        <v>67</v>
      </c>
      <c r="B51" s="10" t="s">
        <v>68</v>
      </c>
      <c r="C51" s="33"/>
    </row>
    <row r="52" spans="1:3" ht="31.5" x14ac:dyDescent="0.3">
      <c r="A52" s="9"/>
      <c r="B52" s="18" t="s">
        <v>69</v>
      </c>
      <c r="C52" s="35">
        <v>236</v>
      </c>
    </row>
    <row r="53" spans="1:3" ht="18.75" x14ac:dyDescent="0.3">
      <c r="A53" s="9"/>
      <c r="B53" s="20" t="s">
        <v>70</v>
      </c>
      <c r="C53" s="35">
        <v>645.91999999999996</v>
      </c>
    </row>
    <row r="54" spans="1:3" ht="18.75" x14ac:dyDescent="0.3">
      <c r="A54" s="9"/>
      <c r="B54" s="20" t="s">
        <v>71</v>
      </c>
      <c r="C54" s="35">
        <v>7.5672800000000002</v>
      </c>
    </row>
    <row r="55" spans="1:3" ht="18.75" x14ac:dyDescent="0.3">
      <c r="A55" s="9"/>
      <c r="B55" s="21" t="s">
        <v>72</v>
      </c>
      <c r="C55" s="35">
        <v>370.31</v>
      </c>
    </row>
    <row r="56" spans="1:3" ht="32.25" x14ac:dyDescent="0.3">
      <c r="A56" s="9" t="s">
        <v>73</v>
      </c>
      <c r="B56" s="22" t="s">
        <v>74</v>
      </c>
      <c r="C56" s="36">
        <v>0</v>
      </c>
    </row>
    <row r="57" spans="1:3" ht="18.75" x14ac:dyDescent="0.3">
      <c r="A57" s="19"/>
      <c r="B57" s="23" t="s">
        <v>75</v>
      </c>
      <c r="C57" s="35">
        <v>15273.9</v>
      </c>
    </row>
    <row r="58" spans="1:3" ht="18.75" x14ac:dyDescent="0.3">
      <c r="A58" s="19" t="s">
        <v>76</v>
      </c>
      <c r="B58" s="20" t="s">
        <v>77</v>
      </c>
      <c r="C58" s="35">
        <v>0</v>
      </c>
    </row>
    <row r="59" spans="1:3" ht="18.75" x14ac:dyDescent="0.3">
      <c r="A59" s="19" t="s">
        <v>78</v>
      </c>
      <c r="B59" s="20" t="s">
        <v>79</v>
      </c>
      <c r="C59" s="34">
        <v>0</v>
      </c>
    </row>
    <row r="60" spans="1:3" ht="18.75" x14ac:dyDescent="0.3">
      <c r="A60" s="19" t="s">
        <v>80</v>
      </c>
      <c r="B60" s="20" t="s">
        <v>81</v>
      </c>
      <c r="C60" s="34">
        <v>0</v>
      </c>
    </row>
    <row r="61" spans="1:3" ht="18.75" x14ac:dyDescent="0.3">
      <c r="A61" s="19" t="s">
        <v>82</v>
      </c>
      <c r="B61" s="20" t="s">
        <v>83</v>
      </c>
      <c r="C61" s="34">
        <v>0</v>
      </c>
    </row>
    <row r="62" spans="1:3" ht="18.75" x14ac:dyDescent="0.3">
      <c r="A62" s="19" t="s">
        <v>84</v>
      </c>
      <c r="B62" s="20" t="s">
        <v>85</v>
      </c>
      <c r="C62" s="34">
        <v>0</v>
      </c>
    </row>
    <row r="63" spans="1:3" ht="18.75" x14ac:dyDescent="0.3">
      <c r="A63" s="19" t="s">
        <v>86</v>
      </c>
      <c r="B63" s="20" t="s">
        <v>87</v>
      </c>
      <c r="C63" s="34">
        <v>0</v>
      </c>
    </row>
    <row r="64" spans="1:3" ht="18.75" x14ac:dyDescent="0.3">
      <c r="A64" s="19" t="s">
        <v>88</v>
      </c>
      <c r="B64" s="20" t="s">
        <v>89</v>
      </c>
      <c r="C64" s="34">
        <v>0</v>
      </c>
    </row>
    <row r="65" spans="1:3" ht="18.75" x14ac:dyDescent="0.3">
      <c r="A65" s="19" t="s">
        <v>90</v>
      </c>
      <c r="B65" s="20" t="s">
        <v>91</v>
      </c>
      <c r="C65" s="34">
        <v>0</v>
      </c>
    </row>
    <row r="66" spans="1:3" ht="18.75" x14ac:dyDescent="0.3">
      <c r="A66" s="19" t="s">
        <v>92</v>
      </c>
      <c r="B66" s="20" t="s">
        <v>93</v>
      </c>
      <c r="C66" s="34">
        <v>0</v>
      </c>
    </row>
    <row r="67" spans="1:3" ht="18.75" x14ac:dyDescent="0.3">
      <c r="A67" s="19" t="s">
        <v>94</v>
      </c>
      <c r="B67" s="20" t="s">
        <v>95</v>
      </c>
      <c r="C67" s="34">
        <v>0</v>
      </c>
    </row>
    <row r="68" spans="1:3" ht="18.75" x14ac:dyDescent="0.3">
      <c r="A68" s="19" t="s">
        <v>96</v>
      </c>
      <c r="B68" s="20" t="s">
        <v>97</v>
      </c>
      <c r="C68" s="34">
        <v>0</v>
      </c>
    </row>
    <row r="69" spans="1:3" ht="18.75" x14ac:dyDescent="0.3">
      <c r="A69" s="19" t="s">
        <v>98</v>
      </c>
      <c r="B69" s="20" t="s">
        <v>99</v>
      </c>
      <c r="C69" s="34">
        <v>0</v>
      </c>
    </row>
    <row r="70" spans="1:3" ht="18.75" x14ac:dyDescent="0.3">
      <c r="A70" s="19" t="s">
        <v>100</v>
      </c>
      <c r="B70" s="20" t="s">
        <v>101</v>
      </c>
      <c r="C70" s="34">
        <v>0</v>
      </c>
    </row>
    <row r="71" spans="1:3" ht="18.75" x14ac:dyDescent="0.3">
      <c r="A71" s="19" t="s">
        <v>102</v>
      </c>
      <c r="B71" s="20" t="s">
        <v>103</v>
      </c>
      <c r="C71" s="34">
        <v>0</v>
      </c>
    </row>
    <row r="72" spans="1:3" ht="18.75" x14ac:dyDescent="0.3">
      <c r="A72" s="19" t="s">
        <v>104</v>
      </c>
      <c r="B72" s="20" t="s">
        <v>105</v>
      </c>
      <c r="C72" s="34">
        <v>0</v>
      </c>
    </row>
    <row r="73" spans="1:3" ht="31.5" x14ac:dyDescent="0.3">
      <c r="A73" s="19"/>
      <c r="B73" s="18" t="s">
        <v>106</v>
      </c>
      <c r="C73" s="34">
        <v>0</v>
      </c>
    </row>
    <row r="74" spans="1:3" ht="18.75" x14ac:dyDescent="0.3">
      <c r="A74" s="19"/>
      <c r="B74" s="20" t="s">
        <v>107</v>
      </c>
      <c r="C74" s="35">
        <v>3672.04</v>
      </c>
    </row>
    <row r="75" spans="1:3" ht="18.75" x14ac:dyDescent="0.3">
      <c r="A75" s="19"/>
      <c r="B75" s="21" t="s">
        <v>108</v>
      </c>
      <c r="C75" s="35">
        <v>918.01</v>
      </c>
    </row>
    <row r="76" spans="1:3" ht="18.75" x14ac:dyDescent="0.3">
      <c r="A76" s="19"/>
      <c r="B76" s="24" t="s">
        <v>109</v>
      </c>
      <c r="C76" s="35">
        <v>0</v>
      </c>
    </row>
    <row r="77" spans="1:3" ht="18.75" x14ac:dyDescent="0.3">
      <c r="A77" s="19" t="s">
        <v>76</v>
      </c>
      <c r="B77" s="21" t="s">
        <v>77</v>
      </c>
      <c r="C77" s="35">
        <v>3672.04</v>
      </c>
    </row>
    <row r="78" spans="1:3" ht="18.75" x14ac:dyDescent="0.3">
      <c r="A78" s="19" t="s">
        <v>78</v>
      </c>
      <c r="B78" s="21" t="s">
        <v>110</v>
      </c>
      <c r="C78" s="35">
        <v>1046.8</v>
      </c>
    </row>
    <row r="79" spans="1:3" ht="18.75" x14ac:dyDescent="0.3">
      <c r="A79" s="19" t="s">
        <v>80</v>
      </c>
      <c r="B79" s="21" t="s">
        <v>111</v>
      </c>
      <c r="C79" s="35">
        <v>563.20000000000005</v>
      </c>
    </row>
    <row r="80" spans="1:3" ht="18.75" x14ac:dyDescent="0.3">
      <c r="A80" s="19" t="s">
        <v>82</v>
      </c>
      <c r="B80" s="21" t="s">
        <v>112</v>
      </c>
      <c r="C80" s="35">
        <v>1046.8</v>
      </c>
    </row>
    <row r="81" spans="1:3" ht="18.75" x14ac:dyDescent="0.3">
      <c r="A81" s="19" t="s">
        <v>84</v>
      </c>
      <c r="B81" s="21" t="s">
        <v>105</v>
      </c>
      <c r="C81" s="35">
        <v>663.48</v>
      </c>
    </row>
    <row r="82" spans="1:3" ht="31.5" x14ac:dyDescent="0.3">
      <c r="A82" s="9"/>
      <c r="B82" s="18" t="s">
        <v>113</v>
      </c>
      <c r="C82" s="35">
        <v>1836.02</v>
      </c>
    </row>
    <row r="83" spans="1:3" ht="31.5" x14ac:dyDescent="0.3">
      <c r="A83" s="9"/>
      <c r="B83" s="18" t="s">
        <v>114</v>
      </c>
      <c r="C83" s="35">
        <v>918.01</v>
      </c>
    </row>
    <row r="84" spans="1:3" ht="31.5" x14ac:dyDescent="0.3">
      <c r="A84" s="9"/>
      <c r="B84" s="18" t="s">
        <v>115</v>
      </c>
      <c r="C84" s="35">
        <v>1836.02</v>
      </c>
    </row>
    <row r="85" spans="1:3" ht="18.75" x14ac:dyDescent="0.3">
      <c r="A85" s="9"/>
      <c r="B85" s="18" t="s">
        <v>116</v>
      </c>
      <c r="C85" s="35">
        <v>918.01</v>
      </c>
    </row>
    <row r="86" spans="1:3" ht="32.25" x14ac:dyDescent="0.3">
      <c r="A86" s="9" t="s">
        <v>117</v>
      </c>
      <c r="B86" s="22" t="s">
        <v>118</v>
      </c>
      <c r="C86" s="36">
        <v>0</v>
      </c>
    </row>
    <row r="87" spans="1:3" ht="18.75" x14ac:dyDescent="0.3">
      <c r="A87" s="9"/>
      <c r="B87" s="20" t="s">
        <v>119</v>
      </c>
      <c r="C87" s="35">
        <v>358.19</v>
      </c>
    </row>
    <row r="88" spans="1:3" ht="18.75" x14ac:dyDescent="0.3">
      <c r="A88" s="9"/>
      <c r="B88" s="20" t="s">
        <v>120</v>
      </c>
      <c r="C88" s="35">
        <v>1061.6199999999999</v>
      </c>
    </row>
    <row r="89" spans="1:3" ht="18.75" x14ac:dyDescent="0.3">
      <c r="A89" s="9"/>
      <c r="B89" s="25" t="s">
        <v>121</v>
      </c>
      <c r="C89" s="35">
        <v>43585</v>
      </c>
    </row>
    <row r="90" spans="1:3" ht="18.75" x14ac:dyDescent="0.3">
      <c r="A90" s="9"/>
      <c r="B90" s="21" t="s">
        <v>122</v>
      </c>
      <c r="C90" s="37">
        <v>63322.1</v>
      </c>
    </row>
    <row r="91" spans="1:3" ht="32.25" x14ac:dyDescent="0.3">
      <c r="A91" s="9"/>
      <c r="B91" s="25" t="s">
        <v>123</v>
      </c>
      <c r="C91" s="35">
        <v>1891.9199999999998</v>
      </c>
    </row>
    <row r="92" spans="1:3" ht="18.75" x14ac:dyDescent="0.3">
      <c r="A92" s="19" t="s">
        <v>76</v>
      </c>
      <c r="B92" s="20" t="s">
        <v>124</v>
      </c>
      <c r="C92" s="35">
        <v>724.4</v>
      </c>
    </row>
    <row r="93" spans="1:3" ht="18.75" x14ac:dyDescent="0.3">
      <c r="A93" s="19" t="s">
        <v>78</v>
      </c>
      <c r="B93" s="20" t="s">
        <v>125</v>
      </c>
      <c r="C93" s="35">
        <v>724.4</v>
      </c>
    </row>
    <row r="94" spans="1:3" ht="31.5" x14ac:dyDescent="0.3">
      <c r="A94" s="9"/>
      <c r="B94" s="26" t="s">
        <v>126</v>
      </c>
      <c r="C94" s="35">
        <v>528.9</v>
      </c>
    </row>
    <row r="95" spans="1:3" ht="32.25" x14ac:dyDescent="0.3">
      <c r="A95" s="9"/>
      <c r="B95" s="25" t="s">
        <v>127</v>
      </c>
      <c r="C95" s="37">
        <v>1970.75</v>
      </c>
    </row>
    <row r="96" spans="1:3" ht="18.75" x14ac:dyDescent="0.3">
      <c r="A96" s="19" t="s">
        <v>76</v>
      </c>
      <c r="B96" s="20" t="s">
        <v>124</v>
      </c>
      <c r="C96" s="35">
        <v>289.76</v>
      </c>
    </row>
    <row r="97" spans="1:6" ht="18.75" x14ac:dyDescent="0.3">
      <c r="A97" s="19" t="s">
        <v>78</v>
      </c>
      <c r="B97" s="20" t="s">
        <v>125</v>
      </c>
      <c r="C97" s="35">
        <v>144.88</v>
      </c>
    </row>
    <row r="98" spans="1:6" ht="18.75" x14ac:dyDescent="0.3">
      <c r="A98" s="9" t="s">
        <v>80</v>
      </c>
      <c r="B98" s="27" t="s">
        <v>128</v>
      </c>
      <c r="C98" s="37">
        <v>613.11</v>
      </c>
    </row>
    <row r="99" spans="1:6" ht="18.75" x14ac:dyDescent="0.3">
      <c r="A99" s="9"/>
      <c r="B99" s="27" t="s">
        <v>129</v>
      </c>
      <c r="C99" s="37">
        <v>530.80999999999995</v>
      </c>
    </row>
    <row r="100" spans="1:6" ht="18.75" x14ac:dyDescent="0.3">
      <c r="A100" s="9"/>
      <c r="B100" s="26" t="s">
        <v>130</v>
      </c>
      <c r="C100" s="37">
        <v>3367.42</v>
      </c>
    </row>
    <row r="101" spans="1:6" ht="18.75" x14ac:dyDescent="0.3">
      <c r="A101" s="9"/>
      <c r="B101" s="13" t="s">
        <v>131</v>
      </c>
      <c r="C101" s="38">
        <v>152737.38728</v>
      </c>
    </row>
    <row r="102" spans="1:6" ht="19.5" thickBot="1" x14ac:dyDescent="0.35">
      <c r="A102" s="17" t="s">
        <v>132</v>
      </c>
      <c r="B102" s="10" t="s">
        <v>133</v>
      </c>
      <c r="C102" s="38">
        <v>10874.5</v>
      </c>
    </row>
    <row r="103" spans="1:6" ht="19.5" thickBot="1" x14ac:dyDescent="0.35">
      <c r="A103" s="28"/>
      <c r="B103" s="29" t="s">
        <v>134</v>
      </c>
      <c r="C103" s="39">
        <f>C13+C23+C31+C38+C42+C49+C101+C102</f>
        <v>235917.49177999998</v>
      </c>
    </row>
    <row r="104" spans="1:6" s="46" customFormat="1" ht="15.75" x14ac:dyDescent="0.25">
      <c r="A104" s="41"/>
      <c r="B104" s="42" t="s">
        <v>139</v>
      </c>
      <c r="C104" s="43">
        <v>88669</v>
      </c>
      <c r="D104" s="44"/>
      <c r="E104" s="45"/>
      <c r="F104" s="45"/>
    </row>
    <row r="105" spans="1:6" s="1" customFormat="1" ht="15.75" x14ac:dyDescent="0.25">
      <c r="A105" s="41"/>
      <c r="B105" s="42" t="s">
        <v>140</v>
      </c>
      <c r="C105" s="43">
        <v>69005.45</v>
      </c>
      <c r="D105" s="44"/>
      <c r="E105" s="44"/>
      <c r="F105" s="44"/>
    </row>
    <row r="106" spans="1:6" s="1" customFormat="1" ht="15.75" x14ac:dyDescent="0.25">
      <c r="A106" s="41"/>
      <c r="B106" s="42" t="s">
        <v>141</v>
      </c>
      <c r="C106" s="43">
        <v>24976.21</v>
      </c>
      <c r="D106" s="44"/>
      <c r="E106" s="44"/>
      <c r="F106" s="44"/>
    </row>
    <row r="107" spans="1:6" s="1" customFormat="1" ht="15.75" x14ac:dyDescent="0.25">
      <c r="A107" s="41"/>
      <c r="B107" s="48" t="s">
        <v>144</v>
      </c>
      <c r="C107" s="43">
        <v>58892.9</v>
      </c>
      <c r="D107" s="44"/>
      <c r="E107" s="44"/>
      <c r="F107" s="44"/>
    </row>
    <row r="108" spans="1:6" s="1" customFormat="1" ht="15.75" x14ac:dyDescent="0.25">
      <c r="A108" s="41"/>
      <c r="B108" s="42" t="s">
        <v>142</v>
      </c>
      <c r="C108" s="43">
        <f>C106+C105-C103+C107</f>
        <v>-83042.931779999984</v>
      </c>
      <c r="D108" s="45"/>
      <c r="E108" s="45"/>
      <c r="F108" s="45"/>
    </row>
    <row r="109" spans="1:6" s="1" customFormat="1" ht="15.75" x14ac:dyDescent="0.25">
      <c r="A109" s="41"/>
      <c r="B109" s="42" t="s">
        <v>143</v>
      </c>
      <c r="C109" s="43">
        <f>C108+C5</f>
        <v>-83042.931779999984</v>
      </c>
      <c r="D109" s="45"/>
      <c r="E109" s="45"/>
      <c r="F109" s="45"/>
    </row>
    <row r="110" spans="1:6" s="2" customFormat="1" x14ac:dyDescent="0.2">
      <c r="A110" s="40"/>
      <c r="C110" s="2" t="s">
        <v>12</v>
      </c>
    </row>
    <row r="111" spans="1:6" s="2" customFormat="1" x14ac:dyDescent="0.2">
      <c r="A111" s="40"/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2021-03-09T03:33:22Z</dcterms:created>
  <dcterms:modified xsi:type="dcterms:W3CDTF">2021-03-09T03:49:48Z</dcterms:modified>
</cp:coreProperties>
</file>