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Гоголя 2020\"/>
    </mc:Choice>
  </mc:AlternateContent>
  <bookViews>
    <workbookView xWindow="0" yWindow="0" windowWidth="19320" windowHeight="129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72" i="1" l="1"/>
  <c r="C71" i="1"/>
  <c r="C65" i="1"/>
  <c r="C67" i="1" s="1"/>
  <c r="C53" i="1"/>
  <c r="C44" i="1"/>
  <c r="C40" i="1"/>
  <c r="C33" i="1"/>
  <c r="C25" i="1"/>
  <c r="C13" i="1"/>
</calcChain>
</file>

<file path=xl/sharedStrings.xml><?xml version="1.0" encoding="utf-8"?>
<sst xmlns="http://schemas.openxmlformats.org/spreadsheetml/2006/main" count="106" uniqueCount="105">
  <si>
    <t>1.Содержание помещений общего пользования</t>
  </si>
  <si>
    <t>Влажное подметание лестничных площадок и маршей:</t>
  </si>
  <si>
    <t xml:space="preserve"> - нижних 2-х этажей</t>
  </si>
  <si>
    <t>Мытье лестничных площадок и маршей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</si>
  <si>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</si>
  <si>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>Мытье окон</t>
  </si>
  <si>
    <t xml:space="preserve">                                 Итого по п.1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</si>
  <si>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</si>
  <si>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</si>
  <si>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</si>
  <si>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</si>
  <si>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</si>
  <si>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</si>
  <si>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</si>
  <si>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</si>
  <si>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</si>
  <si>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</si>
  <si>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</si>
  <si>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</si>
  <si>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</si>
  <si>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</si>
  <si>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</si>
  <si>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</si>
  <si>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</si>
  <si>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</si>
  <si>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</si>
  <si>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</si>
  <si>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</si>
  <si>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</si>
  <si>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</si>
  <si>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</si>
  <si>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</si>
  <si>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</si>
  <si>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</si>
  <si>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</si>
  <si>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</si>
  <si>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</si>
  <si>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</si>
  <si>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>Ликвидация воздушных пробок</t>
  </si>
  <si>
    <t>а</t>
  </si>
  <si>
    <t xml:space="preserve"> в стояке</t>
  </si>
  <si>
    <t>б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</si>
  <si>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</si>
  <si>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</si>
  <si>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</si>
  <si>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</si>
  <si>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</si>
  <si>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</si>
  <si>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</si>
  <si>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</si>
  <si>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</si>
  <si>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</si>
  <si>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</si>
  <si>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</si>
  <si>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</si>
  <si>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</si>
  <si>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</si>
  <si>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</si>
  <si>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</si>
  <si>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</si>
  <si>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</si>
  <si>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</si>
  <si>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</si>
  <si>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</si>
  <si>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</si>
  <si>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</si>
  <si>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</si>
  <si>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</si>
  <si>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</si>
  <si>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</si>
  <si>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</si>
  <si>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</si>
  <si>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</si>
  <si>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</si>
  <si>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подготовка оборудования ИТП к промывке системы отопления:</t>
  </si>
  <si>
    <t>установка ниппеля 3/4 латунь</t>
  </si>
  <si>
    <t>установка ниппеля перехода (хром) Ду 20/25</t>
  </si>
  <si>
    <t>установка   теплосчетчика (СМЕТА НОВЫЙ):</t>
  </si>
  <si>
    <t>смена вентиля Ду 25 мм в ИТП с отжигом</t>
  </si>
  <si>
    <t>Текущий ремонт конструктивных элементов (непредвиденные работы)</t>
  </si>
  <si>
    <t>очистка сосулей с кровли без телевышки</t>
  </si>
  <si>
    <t xml:space="preserve">смена дверного шарнира на входной двери </t>
  </si>
  <si>
    <t>укрепление шарниров саморезами на тамбурной двери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</si>
  <si>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</si>
  <si>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</si>
  <si>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</si>
  <si>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</si>
  <si>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</si>
  <si>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ул.Гоголя 22</t>
  </si>
  <si>
    <t xml:space="preserve">Отчет за 2020 г </t>
  </si>
  <si>
    <t>Результат на 01.01.2020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</si>
  <si>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</si>
  <si>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</si>
  <si>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</si>
  <si>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2020 год "+" - экономия "-" - перерасход</t>
  </si>
  <si>
    <t>1.1.</t>
  </si>
  <si>
    <t>1.2.</t>
  </si>
  <si>
    <t>1.3.</t>
  </si>
  <si>
    <t>1.4.</t>
  </si>
  <si>
    <t>3.1.</t>
  </si>
  <si>
    <t xml:space="preserve"> 3.5.1</t>
  </si>
  <si>
    <t xml:space="preserve"> 8.2</t>
  </si>
  <si>
    <t xml:space="preserve"> 8.3</t>
  </si>
  <si>
    <t xml:space="preserve"> 9.1</t>
  </si>
  <si>
    <t>Дополнительные средства на 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</si>
</sst>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6" fillId="0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6" fillId="0" borderId="0" xfId="0" applyFont="1" applyFill="1"/>
    <xf numFmtId="0" fontId="6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8" fillId="0" borderId="1" xfId="0" applyFont="1" applyFill="1" applyBorder="1"/>
    <xf numFmtId="0" fontId="5" fillId="0" borderId="2" xfId="0" applyFont="1" applyFill="1" applyBorder="1" applyAlignment="1">
      <alignment wrapText="1"/>
    </xf>
    <xf numFmtId="0" fontId="9" fillId="0" borderId="1" xfId="1" applyFont="1" applyBorder="1" applyAlignment="1">
      <alignment horizontal="center"/>
    </xf>
    <xf numFmtId="0" fontId="3" fillId="0" borderId="1" xfId="1" applyFont="1" applyBorder="1"/>
    <xf numFmtId="2" fontId="10" fillId="0" borderId="1" xfId="2" applyNumberFormat="1" applyFont="1" applyFill="1" applyBorder="1" applyAlignment="1"/>
    <xf numFmtId="2" fontId="9" fillId="0" borderId="0" xfId="1" applyNumberFormat="1" applyFont="1"/>
    <xf numFmtId="0" fontId="9" fillId="0" borderId="0" xfId="1" applyFont="1"/>
    <xf numFmtId="0" fontId="4" fillId="0" borderId="0" xfId="0" applyFont="1" applyFill="1" applyAlignment="1">
      <alignment vertical="center"/>
    </xf>
    <xf numFmtId="0" fontId="4" fillId="0" borderId="1" xfId="1" applyFont="1" applyBorder="1" applyAlignment="1">
      <alignment horizontal="center"/>
    </xf>
    <xf numFmtId="2" fontId="3" fillId="0" borderId="1" xfId="2" applyNumberFormat="1" applyFont="1" applyFill="1" applyBorder="1" applyAlignment="1"/>
    <xf numFmtId="2" fontId="4" fillId="0" borderId="0" xfId="1" applyNumberFormat="1" applyFont="1"/>
    <xf numFmtId="2" fontId="10" fillId="0" borderId="1" xfId="2" applyNumberFormat="1" applyFont="1" applyBorder="1" applyAlignment="1"/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2" fontId="6" fillId="0" borderId="0" xfId="0" applyNumberFormat="1" applyFont="1" applyFill="1" applyBorder="1" applyAlignment="1"/>
    <xf numFmtId="2" fontId="6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/>
    <xf numFmtId="2" fontId="8" fillId="0" borderId="1" xfId="0" applyNumberFormat="1" applyFont="1" applyFill="1" applyBorder="1" applyAlignment="1"/>
    <xf numFmtId="2" fontId="5" fillId="0" borderId="2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topLeftCell="A42" workbookViewId="0">
      <selection activeCell="C73" sqref="C73"/>
    </sheetView>
  </sheetViews>
  <sheetFormatPr defaultRowHeight="15" x14ac:dyDescent="0.2"/>
  <cols>
    <col min="1" max="1" width="8" style="4" customWidth="1"/>
    <col min="2" max="2" width="75.85546875" style="4" customWidth="1"/>
    <col min="3" max="3" width="12.7109375" style="4" customWidth="1"/>
    <col min="4" max="4" width="10.5703125" style="4" bestFit="1" customWidth="1"/>
    <col min="5" max="201" width="9.140625" style="4"/>
    <col min="202" max="202" width="5.140625" style="4" customWidth="1"/>
    <col min="203" max="203" width="49.5703125" style="4" customWidth="1"/>
    <col min="204" max="204" width="8.42578125" style="4" customWidth="1"/>
    <col min="205" max="205" width="7.28515625" style="4" customWidth="1"/>
    <col min="206" max="206" width="8.140625" style="4" customWidth="1"/>
    <col min="207" max="207" width="6.85546875" style="4" customWidth="1"/>
    <col min="208" max="208" width="9" style="4" customWidth="1"/>
    <col min="209" max="209" width="9.140625" style="4"/>
    <col min="210" max="210" width="8.7109375" style="4" customWidth="1"/>
    <col min="211" max="212" width="6.7109375" style="4" customWidth="1"/>
    <col min="213" max="213" width="9" style="4" customWidth="1"/>
    <col min="214" max="220" width="6.7109375" style="4" customWidth="1"/>
    <col min="221" max="221" width="10.5703125" style="4" customWidth="1"/>
    <col min="222" max="225" width="9.140625" style="4"/>
    <col min="226" max="226" width="12" style="4" customWidth="1"/>
    <col min="227" max="241" width="9.140625" style="4"/>
    <col min="242" max="242" width="9.5703125" style="4" customWidth="1"/>
    <col min="243" max="16384" width="9.140625" style="4"/>
  </cols>
  <sheetData>
    <row r="1" spans="1:3" s="5" customFormat="1" ht="15.75" x14ac:dyDescent="0.25">
      <c r="A1" s="45" t="s">
        <v>89</v>
      </c>
      <c r="B1" s="45"/>
    </row>
    <row r="2" spans="1:3" s="5" customFormat="1" ht="15.75" x14ac:dyDescent="0.25">
      <c r="A2" s="45" t="s">
        <v>87</v>
      </c>
      <c r="B2" s="45"/>
    </row>
    <row r="3" spans="1:3" s="5" customFormat="1" ht="15.75" x14ac:dyDescent="0.25">
      <c r="A3" s="45" t="s">
        <v>88</v>
      </c>
      <c r="B3" s="45"/>
    </row>
    <row r="4" spans="1:3" s="5" customFormat="1" ht="15.75" x14ac:dyDescent="0.25">
      <c r="A4" s="6"/>
      <c r="B4" s="6"/>
    </row>
    <row r="5" spans="1:3" s="9" customFormat="1" ht="15.75" x14ac:dyDescent="0.25">
      <c r="A5" s="7"/>
      <c r="B5" s="8" t="s">
        <v>90</v>
      </c>
      <c r="C5" s="31">
        <v>-47861.381999999991</v>
      </c>
    </row>
    <row r="6" spans="1:3" ht="15.75" x14ac:dyDescent="0.25">
      <c r="A6" s="10"/>
      <c r="B6" s="11" t="s">
        <v>0</v>
      </c>
      <c r="C6" s="32"/>
    </row>
    <row r="7" spans="1:3" ht="15.75" x14ac:dyDescent="0.2">
      <c r="A7" s="37" t="s">
        <v>95</v>
      </c>
      <c r="B7" s="3" t="s">
        <v>1</v>
      </c>
      <c r="C7" s="32"/>
    </row>
    <row r="8" spans="1:3" ht="15" customHeight="1" x14ac:dyDescent="0.2">
      <c r="A8" s="37"/>
      <c r="B8" s="3" t="s">
        <v>2</v>
      </c>
      <c r="C8" s="32">
        <v>6297.2159999999994</v>
      </c>
    </row>
    <row r="9" spans="1:3" ht="15.75" x14ac:dyDescent="0.2">
      <c r="A9" s="37" t="s">
        <v>96</v>
      </c>
      <c r="B9" s="3" t="s">
        <v>3</v>
      </c>
      <c r="C9" s="32">
        <v>0</v>
      </c>
    </row>
    <row r="10" spans="1:3" ht="15.75" x14ac:dyDescent="0.2">
      <c r="A10" s="37"/>
      <c r="B10" s="3" t="s">
        <v>2</v>
      </c>
      <c r="C10" s="32">
        <v>7749.5040000000017</v>
      </c>
    </row>
    <row r="11" spans="1:3" ht="45" x14ac:dyDescent="0.2">
      <c r="A11" s="37" t="s">
        <v>97</v>
      </c>
      <c r="B11" s="3" t="s">
        <v>4</v>
      </c>
      <c r="C11" s="32">
        <v>1813.4040000000002</v>
      </c>
    </row>
    <row r="12" spans="1:3" ht="23.25" customHeight="1" x14ac:dyDescent="0.2">
      <c r="A12" s="37" t="s">
        <v>98</v>
      </c>
      <c r="B12" s="3" t="s">
        <v>5</v>
      </c>
      <c r="C12" s="32">
        <v>85.859999999999985</v>
      </c>
    </row>
    <row r="13" spans="1:3" ht="15.75" x14ac:dyDescent="0.25">
      <c r="A13" s="38"/>
      <c r="B13" s="11" t="s">
        <v>6</v>
      </c>
      <c r="C13" s="33">
        <f>SUM(C8:C12)</f>
        <v>15945.984000000002</v>
      </c>
    </row>
    <row r="14" spans="1:3" ht="31.5" x14ac:dyDescent="0.25">
      <c r="A14" s="38"/>
      <c r="B14" s="11" t="s">
        <v>7</v>
      </c>
      <c r="C14" s="32"/>
    </row>
    <row r="15" spans="1:3" x14ac:dyDescent="0.2">
      <c r="A15" s="38" t="s">
        <v>8</v>
      </c>
      <c r="B15" s="3" t="s">
        <v>9</v>
      </c>
      <c r="C15" s="32">
        <v>1827.5039999999995</v>
      </c>
    </row>
    <row r="16" spans="1:3" x14ac:dyDescent="0.2">
      <c r="A16" s="38" t="s">
        <v>10</v>
      </c>
      <c r="B16" s="3" t="s">
        <v>11</v>
      </c>
      <c r="C16" s="32">
        <v>637.9559999999999</v>
      </c>
    </row>
    <row r="17" spans="1:3" x14ac:dyDescent="0.2">
      <c r="A17" s="38" t="s">
        <v>12</v>
      </c>
      <c r="B17" s="3" t="s">
        <v>13</v>
      </c>
      <c r="C17" s="32">
        <v>305.01599999999996</v>
      </c>
    </row>
    <row r="18" spans="1:3" x14ac:dyDescent="0.2">
      <c r="A18" s="38" t="s">
        <v>14</v>
      </c>
      <c r="B18" s="3" t="s">
        <v>15</v>
      </c>
      <c r="C18" s="32">
        <v>1220.8000000000002</v>
      </c>
    </row>
    <row r="19" spans="1:3" x14ac:dyDescent="0.2">
      <c r="A19" s="38" t="s">
        <v>16</v>
      </c>
      <c r="B19" s="3" t="s">
        <v>17</v>
      </c>
      <c r="C19" s="32">
        <v>11088.9</v>
      </c>
    </row>
    <row r="20" spans="1:3" x14ac:dyDescent="0.2">
      <c r="A20" s="38" t="s">
        <v>18</v>
      </c>
      <c r="B20" s="3" t="s">
        <v>19</v>
      </c>
      <c r="C20" s="32">
        <v>4043.9519999999993</v>
      </c>
    </row>
    <row r="21" spans="1:3" x14ac:dyDescent="0.2">
      <c r="A21" s="38" t="s">
        <v>20</v>
      </c>
      <c r="B21" s="3" t="s">
        <v>21</v>
      </c>
      <c r="C21" s="32">
        <v>885.48599999999999</v>
      </c>
    </row>
    <row r="22" spans="1:3" ht="30" x14ac:dyDescent="0.2">
      <c r="A22" s="38" t="s">
        <v>22</v>
      </c>
      <c r="B22" s="3" t="s">
        <v>23</v>
      </c>
      <c r="C22" s="32">
        <v>466.81600000000003</v>
      </c>
    </row>
    <row r="23" spans="1:3" ht="45" x14ac:dyDescent="0.2">
      <c r="A23" s="38" t="s">
        <v>24</v>
      </c>
      <c r="B23" s="3" t="s">
        <v>25</v>
      </c>
      <c r="C23" s="32">
        <v>3605.6639999999998</v>
      </c>
    </row>
    <row r="24" spans="1:3" x14ac:dyDescent="0.2">
      <c r="A24" s="38" t="s">
        <v>26</v>
      </c>
      <c r="B24" s="3" t="s">
        <v>27</v>
      </c>
      <c r="C24" s="32">
        <v>657.2879999999999</v>
      </c>
    </row>
    <row r="25" spans="1:3" ht="15.75" x14ac:dyDescent="0.25">
      <c r="A25" s="39"/>
      <c r="B25" s="11" t="s">
        <v>28</v>
      </c>
      <c r="C25" s="33">
        <f>SUM(C15:C24)</f>
        <v>24739.381999999998</v>
      </c>
    </row>
    <row r="26" spans="1:3" ht="31.5" x14ac:dyDescent="0.25">
      <c r="A26" s="37"/>
      <c r="B26" s="11" t="s">
        <v>29</v>
      </c>
      <c r="C26" s="32"/>
    </row>
    <row r="27" spans="1:3" ht="15.75" x14ac:dyDescent="0.2">
      <c r="A27" s="37" t="s">
        <v>99</v>
      </c>
      <c r="B27" s="3" t="s">
        <v>31</v>
      </c>
      <c r="C27" s="32">
        <v>8150.4000000000005</v>
      </c>
    </row>
    <row r="28" spans="1:3" x14ac:dyDescent="0.2">
      <c r="A28" s="39" t="s">
        <v>30</v>
      </c>
      <c r="B28" s="3" t="s">
        <v>33</v>
      </c>
      <c r="C28" s="32">
        <v>6033.3</v>
      </c>
    </row>
    <row r="29" spans="1:3" x14ac:dyDescent="0.2">
      <c r="A29" s="39" t="s">
        <v>32</v>
      </c>
      <c r="B29" s="3" t="s">
        <v>35</v>
      </c>
      <c r="C29" s="32">
        <v>3194.1</v>
      </c>
    </row>
    <row r="30" spans="1:3" x14ac:dyDescent="0.2">
      <c r="A30" s="39" t="s">
        <v>34</v>
      </c>
      <c r="B30" s="3" t="s">
        <v>37</v>
      </c>
      <c r="C30" s="32">
        <v>222.29999999999998</v>
      </c>
    </row>
    <row r="31" spans="1:3" x14ac:dyDescent="0.2">
      <c r="A31" s="39" t="s">
        <v>36</v>
      </c>
      <c r="B31" s="3" t="s">
        <v>38</v>
      </c>
      <c r="C31" s="32">
        <v>0</v>
      </c>
    </row>
    <row r="32" spans="1:3" x14ac:dyDescent="0.2">
      <c r="A32" s="39" t="s">
        <v>100</v>
      </c>
      <c r="B32" s="3" t="s">
        <v>40</v>
      </c>
      <c r="C32" s="32">
        <v>146.18</v>
      </c>
    </row>
    <row r="33" spans="1:3" ht="15.75" x14ac:dyDescent="0.25">
      <c r="A33" s="38"/>
      <c r="B33" s="11" t="s">
        <v>42</v>
      </c>
      <c r="C33" s="33">
        <f>SUM(C27:C32)</f>
        <v>17746.28</v>
      </c>
    </row>
    <row r="34" spans="1:3" ht="15.75" x14ac:dyDescent="0.25">
      <c r="A34" s="40"/>
      <c r="B34" s="11" t="s">
        <v>43</v>
      </c>
      <c r="C34" s="32"/>
    </row>
    <row r="35" spans="1:3" s="12" customFormat="1" x14ac:dyDescent="0.2">
      <c r="A35" s="39" t="s">
        <v>44</v>
      </c>
      <c r="B35" s="3" t="s">
        <v>45</v>
      </c>
      <c r="C35" s="32">
        <v>4420.68</v>
      </c>
    </row>
    <row r="36" spans="1:3" ht="20.25" customHeight="1" x14ac:dyDescent="0.2">
      <c r="A36" s="40" t="s">
        <v>46</v>
      </c>
      <c r="B36" s="3" t="s">
        <v>47</v>
      </c>
      <c r="C36" s="32">
        <v>1105.17</v>
      </c>
    </row>
    <row r="37" spans="1:3" ht="18" customHeight="1" x14ac:dyDescent="0.2">
      <c r="A37" s="40" t="s">
        <v>48</v>
      </c>
      <c r="B37" s="3" t="s">
        <v>49</v>
      </c>
      <c r="C37" s="32">
        <v>5587.56</v>
      </c>
    </row>
    <row r="38" spans="1:3" ht="30" x14ac:dyDescent="0.2">
      <c r="A38" s="40" t="s">
        <v>50</v>
      </c>
      <c r="B38" s="3" t="s">
        <v>51</v>
      </c>
      <c r="C38" s="32">
        <v>2210.34</v>
      </c>
    </row>
    <row r="39" spans="1:3" x14ac:dyDescent="0.2">
      <c r="A39" s="40" t="s">
        <v>52</v>
      </c>
      <c r="B39" s="3" t="s">
        <v>53</v>
      </c>
      <c r="C39" s="32">
        <v>1393.84</v>
      </c>
    </row>
    <row r="40" spans="1:3" ht="15.75" x14ac:dyDescent="0.25">
      <c r="A40" s="40"/>
      <c r="B40" s="11" t="s">
        <v>54</v>
      </c>
      <c r="C40" s="33">
        <f>SUM(C35:C39)</f>
        <v>14717.59</v>
      </c>
    </row>
    <row r="41" spans="1:3" ht="15.75" x14ac:dyDescent="0.25">
      <c r="A41" s="40"/>
      <c r="B41" s="11" t="s">
        <v>55</v>
      </c>
      <c r="C41" s="32"/>
    </row>
    <row r="42" spans="1:3" ht="30" x14ac:dyDescent="0.2">
      <c r="A42" s="40" t="s">
        <v>56</v>
      </c>
      <c r="B42" s="3" t="s">
        <v>57</v>
      </c>
      <c r="C42" s="32">
        <v>6193.44</v>
      </c>
    </row>
    <row r="43" spans="1:3" x14ac:dyDescent="0.2">
      <c r="A43" s="40" t="s">
        <v>58</v>
      </c>
      <c r="B43" s="3" t="s">
        <v>59</v>
      </c>
      <c r="C43" s="32">
        <v>1750.3200000000006</v>
      </c>
    </row>
    <row r="44" spans="1:3" ht="15.75" x14ac:dyDescent="0.25">
      <c r="A44" s="40"/>
      <c r="B44" s="11" t="s">
        <v>60</v>
      </c>
      <c r="C44" s="33">
        <f>SUM(C42:C43)</f>
        <v>7943.76</v>
      </c>
    </row>
    <row r="45" spans="1:3" x14ac:dyDescent="0.2">
      <c r="A45" s="40"/>
      <c r="B45" s="3"/>
      <c r="C45" s="32"/>
    </row>
    <row r="46" spans="1:3" ht="15.75" x14ac:dyDescent="0.25">
      <c r="A46" s="41" t="s">
        <v>61</v>
      </c>
      <c r="B46" s="3" t="s">
        <v>62</v>
      </c>
      <c r="C46" s="33">
        <v>855.89599999999996</v>
      </c>
    </row>
    <row r="47" spans="1:3" ht="15.75" x14ac:dyDescent="0.25">
      <c r="A47" s="41" t="s">
        <v>63</v>
      </c>
      <c r="B47" s="3" t="s">
        <v>64</v>
      </c>
      <c r="C47" s="33">
        <v>824.96</v>
      </c>
    </row>
    <row r="48" spans="1:3" x14ac:dyDescent="0.2">
      <c r="A48" s="40"/>
      <c r="B48" s="3"/>
      <c r="C48" s="32"/>
    </row>
    <row r="49" spans="1:3" ht="15.75" x14ac:dyDescent="0.25">
      <c r="A49" s="40"/>
      <c r="B49" s="11" t="s">
        <v>65</v>
      </c>
      <c r="C49" s="32"/>
    </row>
    <row r="50" spans="1:3" x14ac:dyDescent="0.2">
      <c r="A50" s="40" t="s">
        <v>66</v>
      </c>
      <c r="B50" s="3" t="s">
        <v>67</v>
      </c>
      <c r="C50" s="32">
        <v>9816.48</v>
      </c>
    </row>
    <row r="51" spans="1:3" ht="45" x14ac:dyDescent="0.2">
      <c r="A51" s="40" t="s">
        <v>101</v>
      </c>
      <c r="B51" s="3" t="s">
        <v>68</v>
      </c>
      <c r="C51" s="32">
        <v>9557.6400000000012</v>
      </c>
    </row>
    <row r="52" spans="1:3" ht="45" x14ac:dyDescent="0.2">
      <c r="A52" s="40" t="s">
        <v>102</v>
      </c>
      <c r="B52" s="3" t="s">
        <v>69</v>
      </c>
      <c r="C52" s="32">
        <v>3185.8799999999992</v>
      </c>
    </row>
    <row r="53" spans="1:3" ht="15.75" x14ac:dyDescent="0.25">
      <c r="A53" s="40"/>
      <c r="B53" s="11" t="s">
        <v>70</v>
      </c>
      <c r="C53" s="33">
        <f>SUM(C50:C52)</f>
        <v>22560</v>
      </c>
    </row>
    <row r="54" spans="1:3" ht="15.75" x14ac:dyDescent="0.25">
      <c r="A54" s="40"/>
      <c r="B54" s="11" t="s">
        <v>71</v>
      </c>
      <c r="C54" s="32"/>
    </row>
    <row r="55" spans="1:3" ht="31.5" x14ac:dyDescent="0.25">
      <c r="A55" s="40" t="s">
        <v>103</v>
      </c>
      <c r="B55" s="11" t="s">
        <v>73</v>
      </c>
      <c r="C55" s="32">
        <v>0</v>
      </c>
    </row>
    <row r="56" spans="1:3" ht="15.75" x14ac:dyDescent="0.25">
      <c r="A56" s="14"/>
      <c r="B56" s="15" t="s">
        <v>74</v>
      </c>
      <c r="C56" s="32">
        <v>0</v>
      </c>
    </row>
    <row r="57" spans="1:3" x14ac:dyDescent="0.2">
      <c r="A57" s="14" t="s">
        <v>39</v>
      </c>
      <c r="B57" s="13" t="s">
        <v>75</v>
      </c>
      <c r="C57" s="32">
        <v>117.51</v>
      </c>
    </row>
    <row r="58" spans="1:3" x14ac:dyDescent="0.2">
      <c r="A58" s="14" t="s">
        <v>41</v>
      </c>
      <c r="B58" s="13" t="s">
        <v>76</v>
      </c>
      <c r="C58" s="32">
        <v>117.51</v>
      </c>
    </row>
    <row r="59" spans="1:3" ht="15.75" x14ac:dyDescent="0.25">
      <c r="A59" s="40"/>
      <c r="B59" s="15" t="s">
        <v>77</v>
      </c>
      <c r="C59" s="34">
        <v>82521.94</v>
      </c>
    </row>
    <row r="60" spans="1:3" x14ac:dyDescent="0.2">
      <c r="A60" s="40"/>
      <c r="B60" s="13" t="s">
        <v>78</v>
      </c>
      <c r="C60" s="35">
        <v>918.01</v>
      </c>
    </row>
    <row r="61" spans="1:3" ht="31.5" x14ac:dyDescent="0.25">
      <c r="A61" s="40" t="s">
        <v>72</v>
      </c>
      <c r="B61" s="11" t="s">
        <v>79</v>
      </c>
      <c r="C61" s="32">
        <v>0</v>
      </c>
    </row>
    <row r="62" spans="1:3" x14ac:dyDescent="0.2">
      <c r="A62" s="40"/>
      <c r="B62" s="13" t="s">
        <v>80</v>
      </c>
      <c r="C62" s="35">
        <v>574.6</v>
      </c>
    </row>
    <row r="63" spans="1:3" x14ac:dyDescent="0.2">
      <c r="A63" s="40"/>
      <c r="B63" s="13" t="s">
        <v>81</v>
      </c>
      <c r="C63" s="35">
        <v>300.99</v>
      </c>
    </row>
    <row r="64" spans="1:3" x14ac:dyDescent="0.2">
      <c r="A64" s="40"/>
      <c r="B64" s="16" t="s">
        <v>82</v>
      </c>
      <c r="C64" s="35">
        <v>85.05</v>
      </c>
    </row>
    <row r="65" spans="1:6" ht="15.75" x14ac:dyDescent="0.25">
      <c r="A65" s="40"/>
      <c r="B65" s="11" t="s">
        <v>83</v>
      </c>
      <c r="C65" s="33">
        <f>SUM(C55:C64)</f>
        <v>84635.610000000015</v>
      </c>
    </row>
    <row r="66" spans="1:6" ht="16.5" thickBot="1" x14ac:dyDescent="0.3">
      <c r="A66" s="40" t="s">
        <v>84</v>
      </c>
      <c r="B66" s="3" t="s">
        <v>85</v>
      </c>
      <c r="C66" s="33">
        <v>17503.2</v>
      </c>
    </row>
    <row r="67" spans="1:6" ht="16.5" thickBot="1" x14ac:dyDescent="0.3">
      <c r="A67" s="42">
        <v>11</v>
      </c>
      <c r="B67" s="17" t="s">
        <v>86</v>
      </c>
      <c r="C67" s="36">
        <f>C66+C65+C53+C47+C46+C44+C40+C33+C25+C13</f>
        <v>207472.66200000001</v>
      </c>
    </row>
    <row r="68" spans="1:6" s="23" customFormat="1" x14ac:dyDescent="0.25">
      <c r="A68" s="18"/>
      <c r="B68" s="19" t="s">
        <v>91</v>
      </c>
      <c r="C68" s="20">
        <v>114107.76</v>
      </c>
      <c r="D68" s="21"/>
      <c r="E68" s="22"/>
      <c r="F68" s="22"/>
    </row>
    <row r="69" spans="1:6" s="1" customFormat="1" x14ac:dyDescent="0.25">
      <c r="A69" s="24"/>
      <c r="B69" s="19" t="s">
        <v>92</v>
      </c>
      <c r="C69" s="25">
        <v>115480.25</v>
      </c>
      <c r="D69" s="26"/>
      <c r="E69" s="26"/>
      <c r="F69" s="26"/>
    </row>
    <row r="70" spans="1:6" s="1" customFormat="1" x14ac:dyDescent="0.25">
      <c r="A70" s="24"/>
      <c r="B70" s="19" t="s">
        <v>104</v>
      </c>
      <c r="C70" s="25">
        <v>16712.169999999998</v>
      </c>
      <c r="D70" s="26"/>
      <c r="E70" s="26"/>
      <c r="F70" s="26"/>
    </row>
    <row r="71" spans="1:6" s="1" customFormat="1" x14ac:dyDescent="0.25">
      <c r="A71" s="18"/>
      <c r="B71" s="19" t="s">
        <v>94</v>
      </c>
      <c r="C71" s="27">
        <f>C70+C69-C67</f>
        <v>-75280.242000000027</v>
      </c>
      <c r="D71" s="22"/>
      <c r="E71" s="22"/>
      <c r="F71" s="22"/>
    </row>
    <row r="72" spans="1:6" s="1" customFormat="1" x14ac:dyDescent="0.25">
      <c r="A72" s="18"/>
      <c r="B72" s="19" t="s">
        <v>93</v>
      </c>
      <c r="C72" s="27">
        <f>C71+C5</f>
        <v>-123141.62400000001</v>
      </c>
      <c r="D72" s="22"/>
      <c r="E72" s="22"/>
      <c r="F72" s="22"/>
    </row>
    <row r="73" spans="1:6" s="2" customFormat="1" ht="14.25" x14ac:dyDescent="0.2">
      <c r="A73" s="43"/>
      <c r="B73" s="43"/>
      <c r="C73" s="28"/>
    </row>
    <row r="74" spans="1:6" s="2" customFormat="1" ht="14.25" x14ac:dyDescent="0.2">
      <c r="A74" s="43"/>
      <c r="B74" s="43"/>
      <c r="C74" s="28"/>
    </row>
    <row r="75" spans="1:6" s="2" customFormat="1" ht="14.25" x14ac:dyDescent="0.2">
      <c r="A75" s="43"/>
      <c r="B75" s="43"/>
      <c r="C75" s="28"/>
    </row>
    <row r="76" spans="1:6" s="30" customFormat="1" ht="14.25" x14ac:dyDescent="0.2">
      <c r="A76" s="29"/>
      <c r="C76" s="28"/>
    </row>
    <row r="77" spans="1:6" s="30" customFormat="1" ht="14.25" x14ac:dyDescent="0.2">
      <c r="A77" s="44"/>
      <c r="B77" s="44"/>
      <c r="C77" s="28"/>
    </row>
  </sheetData>
  <mergeCells count="7">
    <mergeCell ref="A75:B75"/>
    <mergeCell ref="A77:B77"/>
    <mergeCell ref="A1:B1"/>
    <mergeCell ref="A2:B2"/>
    <mergeCell ref="A3:B3"/>
    <mergeCell ref="A73:B73"/>
    <mergeCell ref="A74:B74"/>
  </mergeCells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2021-01-18T02:13:21Z</dcterms:created>
  <dcterms:modified xsi:type="dcterms:W3CDTF">2021-03-09T03:10:47Z</dcterms:modified>
</cp:coreProperties>
</file>