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.Малый,  8 Марта, Л.Толстого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3" i="1" l="1"/>
  <c r="C72" i="1"/>
  <c r="C67" i="1"/>
  <c r="C57" i="1"/>
  <c r="C46" i="1"/>
  <c r="C42" i="1"/>
  <c r="C34" i="1"/>
  <c r="C25" i="1"/>
  <c r="C13" i="1"/>
  <c r="C69" i="1" l="1"/>
</calcChain>
</file>

<file path=xl/sharedStrings.xml><?xml version="1.0" encoding="utf-8"?>
<sst xmlns="http://schemas.openxmlformats.org/spreadsheetml/2006/main" count="109" uniqueCount="108">
  <si>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</si>
  <si>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</si>
  <si>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</si>
  <si>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</si>
  <si>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</si>
  <si>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</si>
  <si>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</si>
  <si>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</si>
  <si>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</si>
  <si>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</si>
  <si>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</si>
  <si>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</si>
  <si>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</si>
  <si>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</si>
  <si>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</si>
  <si>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</si>
  <si>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</si>
  <si>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</si>
  <si>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</si>
  <si>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</si>
  <si>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</si>
  <si>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</si>
  <si>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</si>
  <si>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</si>
  <si>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</si>
  <si>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</si>
  <si>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</si>
  <si>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</si>
  <si>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</si>
  <si>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</si>
  <si>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</si>
  <si>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</si>
  <si>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</si>
  <si>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</si>
  <si>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</si>
  <si>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</si>
  <si>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</si>
  <si>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</si>
  <si>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</si>
  <si>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</si>
  <si>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</si>
  <si>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</si>
  <si>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</si>
  <si>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</si>
  <si>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</si>
  <si>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</si>
  <si>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</si>
  <si>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</si>
  <si>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</si>
  <si>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</si>
  <si>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</si>
  <si>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</si>
  <si>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</si>
  <si>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</si>
  <si>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</si>
  <si>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</si>
  <si>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</si>
  <si>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</si>
  <si>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</si>
  <si>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</si>
  <si>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</si>
  <si>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</si>
  <si>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</si>
  <si>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</si>
  <si>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</si>
  <si>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</si>
  <si>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</si>
  <si>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</si>
  <si>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</si>
  <si>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</si>
  <si>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</si>
  <si>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</si>
  <si>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</si>
  <si>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</si>
  <si>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</si>
  <si>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</si>
  <si>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</si>
  <si>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</si>
  <si>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</si>
  <si>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</si>
  <si>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</si>
  <si>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</si>
  <si>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</si>
  <si>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>Текущий ремонт конструктивных элементов (непредвиденные работы)</t>
  </si>
  <si>
    <t>ремонт МАФ (скамейка) с добавлением пиломатериала 2000*70*50 - 1 подъезд</t>
  </si>
  <si>
    <t>окраска скмейки эмалью  ПФ 115</t>
  </si>
  <si>
    <t>ремонт мягкой кровли рулонного покрытия в 1 слой Линокрома с ТВ на балконе кв.12</t>
  </si>
  <si>
    <t>стоимость работы телевышки</t>
  </si>
  <si>
    <t>герметизация лентой герметик НИКОБАНД вокруг канализационной вытяжки</t>
  </si>
  <si>
    <t>укрепление брусков обвязки входной двери саморезами 1 подъезд</t>
  </si>
  <si>
    <t>смена стекла 1 под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</si>
  <si>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</si>
  <si>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</si>
  <si>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</si>
  <si>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</si>
  <si>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</si>
  <si>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 Л.Толстого 4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</si>
  <si>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</si>
  <si>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</si>
  <si>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</si>
  <si>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</si>
  <si>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</si>
  <si>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</si>
  <si>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3.7</t>
  </si>
  <si>
    <t xml:space="preserve"> 8.3</t>
  </si>
  <si>
    <t xml:space="preserve"> 8.4</t>
  </si>
  <si>
    <t xml:space="preserve"> 8.5</t>
  </si>
  <si>
    <t xml:space="preserve">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</si>
</sst>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2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/>
    <xf numFmtId="2" fontId="5" fillId="0" borderId="2" xfId="0" applyNumberFormat="1" applyFont="1" applyFill="1" applyBorder="1" applyAlignment="1">
      <alignment wrapText="1"/>
    </xf>
    <xf numFmtId="2" fontId="6" fillId="0" borderId="2" xfId="0" applyNumberFormat="1" applyFont="1" applyFill="1" applyBorder="1" applyAlignment="1"/>
    <xf numFmtId="0" fontId="4" fillId="0" borderId="2" xfId="0" applyFont="1" applyFill="1" applyBorder="1"/>
    <xf numFmtId="0" fontId="5" fillId="0" borderId="3" xfId="0" applyFont="1" applyFill="1" applyBorder="1"/>
    <xf numFmtId="2" fontId="5" fillId="0" borderId="3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7" fillId="0" borderId="2" xfId="1" applyFont="1" applyBorder="1" applyAlignment="1">
      <alignment horizontal="center"/>
    </xf>
    <xf numFmtId="0" fontId="2" fillId="0" borderId="2" xfId="1" applyFont="1" applyBorder="1"/>
    <xf numFmtId="2" fontId="2" fillId="0" borderId="2" xfId="1" applyNumberFormat="1" applyFont="1" applyFill="1" applyBorder="1" applyAlignment="1"/>
    <xf numFmtId="0" fontId="7" fillId="0" borderId="0" xfId="0" applyFont="1" applyFill="1" applyAlignment="1">
      <alignment wrapText="1"/>
    </xf>
    <xf numFmtId="0" fontId="3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2" fontId="2" fillId="0" borderId="2" xfId="1" applyNumberFormat="1" applyFont="1" applyBorder="1" applyAlignment="1">
      <alignment wrapText="1"/>
    </xf>
    <xf numFmtId="0" fontId="3" fillId="0" borderId="0" xfId="0" applyFont="1" applyBorder="1"/>
    <xf numFmtId="0" fontId="4" fillId="0" borderId="4" xfId="0" applyNumberFormat="1" applyFont="1" applyFill="1" applyBorder="1" applyAlignment="1">
      <alignment horizontal="center"/>
    </xf>
    <xf numFmtId="16" fontId="4" fillId="0" borderId="4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46" workbookViewId="0">
      <selection activeCell="C74" sqref="C74"/>
    </sheetView>
  </sheetViews>
  <sheetFormatPr defaultRowHeight="15" x14ac:dyDescent="0.2"/>
  <cols>
    <col min="1" max="1" width="9.140625" style="13"/>
    <col min="2" max="2" width="70" style="13" customWidth="1"/>
    <col min="3" max="3" width="14" style="13" customWidth="1"/>
    <col min="4" max="200" width="9.140625" style="13"/>
    <col min="201" max="201" width="5.5703125" style="13" customWidth="1"/>
    <col min="202" max="202" width="59.28515625" style="13" customWidth="1"/>
    <col min="203" max="203" width="12.140625" style="13" customWidth="1"/>
    <col min="204" max="204" width="7.28515625" style="13" customWidth="1"/>
    <col min="205" max="206" width="8.140625" style="13" customWidth="1"/>
    <col min="207" max="207" width="6.85546875" style="13" customWidth="1"/>
    <col min="208" max="208" width="9" style="13" customWidth="1"/>
    <col min="209" max="209" width="10.85546875" style="13" customWidth="1"/>
    <col min="210" max="211" width="7.28515625" style="13" customWidth="1"/>
    <col min="212" max="212" width="8.85546875" style="13" customWidth="1"/>
    <col min="213" max="213" width="10.85546875" style="13" customWidth="1"/>
    <col min="214" max="215" width="7.28515625" style="13" customWidth="1"/>
    <col min="216" max="216" width="8.28515625" style="13" customWidth="1"/>
    <col min="217" max="217" width="10.140625" style="13" customWidth="1"/>
    <col min="218" max="219" width="7.28515625" style="13" customWidth="1"/>
    <col min="220" max="220" width="8.5703125" style="13" customWidth="1"/>
    <col min="221" max="221" width="9.42578125" style="13" customWidth="1"/>
    <col min="222" max="224" width="9.140625" style="13"/>
    <col min="225" max="225" width="13.5703125" style="13" customWidth="1"/>
    <col min="226" max="226" width="10.28515625" style="13" customWidth="1"/>
    <col min="227" max="227" width="9" style="13" customWidth="1"/>
    <col min="228" max="228" width="8.5703125" style="13" customWidth="1"/>
    <col min="229" max="229" width="9.28515625" style="13" customWidth="1"/>
    <col min="230" max="230" width="8.140625" style="13" customWidth="1"/>
    <col min="231" max="231" width="9.28515625" style="13" customWidth="1"/>
    <col min="232" max="232" width="8.85546875" style="13" customWidth="1"/>
    <col min="233" max="233" width="13.5703125" style="13" customWidth="1"/>
    <col min="234" max="16384" width="9.140625" style="13"/>
  </cols>
  <sheetData>
    <row r="1" spans="1:3" s="2" customFormat="1" ht="15.75" x14ac:dyDescent="0.25">
      <c r="A1" s="35" t="s">
        <v>97</v>
      </c>
      <c r="B1" s="35"/>
    </row>
    <row r="2" spans="1:3" s="4" customFormat="1" ht="15.75" x14ac:dyDescent="0.25">
      <c r="A2" s="35" t="s">
        <v>95</v>
      </c>
      <c r="B2" s="35"/>
    </row>
    <row r="3" spans="1:3" s="4" customFormat="1" ht="15.75" x14ac:dyDescent="0.25">
      <c r="A3" s="35" t="s">
        <v>96</v>
      </c>
      <c r="B3" s="35"/>
    </row>
    <row r="4" spans="1:3" s="4" customFormat="1" ht="15.75" x14ac:dyDescent="0.25">
      <c r="A4" s="6"/>
      <c r="B4" s="6"/>
    </row>
    <row r="5" spans="1:3" s="4" customFormat="1" ht="15.75" x14ac:dyDescent="0.25">
      <c r="A5" s="7"/>
      <c r="B5" s="7" t="s">
        <v>98</v>
      </c>
      <c r="C5" s="8">
        <v>-32312.959200000001</v>
      </c>
    </row>
    <row r="6" spans="1:3" s="5" customFormat="1" ht="15.75" x14ac:dyDescent="0.25">
      <c r="A6" s="9"/>
      <c r="B6" s="10" t="s">
        <v>0</v>
      </c>
      <c r="C6" s="11"/>
    </row>
    <row r="7" spans="1:3" x14ac:dyDescent="0.2">
      <c r="A7" s="28" t="s">
        <v>1</v>
      </c>
      <c r="B7" s="12" t="s">
        <v>2</v>
      </c>
      <c r="C7" s="12"/>
    </row>
    <row r="8" spans="1:3" ht="24" customHeight="1" x14ac:dyDescent="0.2">
      <c r="A8" s="28"/>
      <c r="B8" s="12" t="s">
        <v>3</v>
      </c>
      <c r="C8" s="11">
        <v>3625.58</v>
      </c>
    </row>
    <row r="9" spans="1:3" x14ac:dyDescent="0.2">
      <c r="A9" s="29" t="s">
        <v>4</v>
      </c>
      <c r="B9" s="12" t="s">
        <v>5</v>
      </c>
      <c r="C9" s="11">
        <v>0</v>
      </c>
    </row>
    <row r="10" spans="1:3" x14ac:dyDescent="0.2">
      <c r="A10" s="28"/>
      <c r="B10" s="12" t="s">
        <v>3</v>
      </c>
      <c r="C10" s="11">
        <v>8555.9279999999999</v>
      </c>
    </row>
    <row r="11" spans="1:3" ht="45" x14ac:dyDescent="0.2">
      <c r="A11" s="28" t="s">
        <v>6</v>
      </c>
      <c r="B11" s="12" t="s">
        <v>7</v>
      </c>
      <c r="C11" s="11">
        <v>2457.5389999999998</v>
      </c>
    </row>
    <row r="12" spans="1:3" ht="23.25" customHeight="1" x14ac:dyDescent="0.2">
      <c r="A12" s="28" t="s">
        <v>8</v>
      </c>
      <c r="B12" s="12" t="s">
        <v>9</v>
      </c>
      <c r="C12" s="11">
        <v>101.142</v>
      </c>
    </row>
    <row r="13" spans="1:3" ht="15.75" x14ac:dyDescent="0.25">
      <c r="A13" s="28"/>
      <c r="B13" s="10" t="s">
        <v>10</v>
      </c>
      <c r="C13" s="14">
        <f>SUM(C8:C12)</f>
        <v>14740.188999999998</v>
      </c>
    </row>
    <row r="14" spans="1:3" ht="31.5" x14ac:dyDescent="0.25">
      <c r="A14" s="28" t="s">
        <v>11</v>
      </c>
      <c r="B14" s="10" t="s">
        <v>12</v>
      </c>
      <c r="C14" s="11"/>
    </row>
    <row r="15" spans="1:3" x14ac:dyDescent="0.2">
      <c r="A15" s="28" t="s">
        <v>13</v>
      </c>
      <c r="B15" s="12" t="s">
        <v>14</v>
      </c>
      <c r="C15" s="11">
        <v>3756.12</v>
      </c>
    </row>
    <row r="16" spans="1:3" x14ac:dyDescent="0.2">
      <c r="A16" s="28" t="s">
        <v>15</v>
      </c>
      <c r="B16" s="12" t="s">
        <v>16</v>
      </c>
      <c r="C16" s="11">
        <v>1803.0859999999998</v>
      </c>
    </row>
    <row r="17" spans="1:3" x14ac:dyDescent="0.2">
      <c r="A17" s="28" t="s">
        <v>17</v>
      </c>
      <c r="B17" s="12" t="s">
        <v>18</v>
      </c>
      <c r="C17" s="11">
        <v>869.89199999999983</v>
      </c>
    </row>
    <row r="18" spans="1:3" x14ac:dyDescent="0.2">
      <c r="A18" s="28" t="s">
        <v>19</v>
      </c>
      <c r="B18" s="12" t="s">
        <v>20</v>
      </c>
      <c r="C18" s="11">
        <v>909.36000000000013</v>
      </c>
    </row>
    <row r="19" spans="1:3" x14ac:dyDescent="0.2">
      <c r="A19" s="28" t="s">
        <v>21</v>
      </c>
      <c r="B19" s="12" t="s">
        <v>22</v>
      </c>
      <c r="C19" s="11">
        <v>4745.25</v>
      </c>
    </row>
    <row r="20" spans="1:3" x14ac:dyDescent="0.2">
      <c r="A20" s="28" t="s">
        <v>23</v>
      </c>
      <c r="B20" s="12" t="s">
        <v>24</v>
      </c>
      <c r="C20" s="11">
        <v>1730.52</v>
      </c>
    </row>
    <row r="21" spans="1:3" x14ac:dyDescent="0.2">
      <c r="A21" s="28" t="s">
        <v>25</v>
      </c>
      <c r="B21" s="12" t="s">
        <v>26</v>
      </c>
      <c r="C21" s="11">
        <v>1100</v>
      </c>
    </row>
    <row r="22" spans="1:3" ht="30" x14ac:dyDescent="0.2">
      <c r="A22" s="28" t="s">
        <v>27</v>
      </c>
      <c r="B22" s="12" t="s">
        <v>28</v>
      </c>
      <c r="C22" s="11">
        <v>583.68000000000006</v>
      </c>
    </row>
    <row r="23" spans="1:3" ht="45" x14ac:dyDescent="0.2">
      <c r="A23" s="28" t="s">
        <v>29</v>
      </c>
      <c r="B23" s="12" t="s">
        <v>30</v>
      </c>
      <c r="C23" s="11">
        <v>4265.6799999999994</v>
      </c>
    </row>
    <row r="24" spans="1:3" x14ac:dyDescent="0.2">
      <c r="A24" s="28" t="s">
        <v>31</v>
      </c>
      <c r="B24" s="12" t="s">
        <v>32</v>
      </c>
      <c r="C24" s="11">
        <v>1841.8839999999998</v>
      </c>
    </row>
    <row r="25" spans="1:3" ht="15.75" x14ac:dyDescent="0.25">
      <c r="A25" s="28"/>
      <c r="B25" s="10" t="s">
        <v>33</v>
      </c>
      <c r="C25" s="14">
        <f>SUM(C15:C24)</f>
        <v>21605.471999999998</v>
      </c>
    </row>
    <row r="26" spans="1:3" ht="31.5" x14ac:dyDescent="0.25">
      <c r="A26" s="28"/>
      <c r="B26" s="10" t="s">
        <v>34</v>
      </c>
      <c r="C26" s="11"/>
    </row>
    <row r="27" spans="1:3" ht="30" x14ac:dyDescent="0.2">
      <c r="A27" s="30" t="s">
        <v>35</v>
      </c>
      <c r="B27" s="12" t="s">
        <v>36</v>
      </c>
      <c r="C27" s="11">
        <v>0</v>
      </c>
    </row>
    <row r="28" spans="1:3" x14ac:dyDescent="0.2">
      <c r="A28" s="30" t="s">
        <v>37</v>
      </c>
      <c r="B28" s="12" t="s">
        <v>38</v>
      </c>
      <c r="C28" s="11">
        <v>8945.630000000001</v>
      </c>
    </row>
    <row r="29" spans="1:3" x14ac:dyDescent="0.2">
      <c r="A29" s="30" t="s">
        <v>39</v>
      </c>
      <c r="B29" s="12" t="s">
        <v>40</v>
      </c>
      <c r="C29" s="11">
        <v>6033.3</v>
      </c>
    </row>
    <row r="30" spans="1:3" x14ac:dyDescent="0.2">
      <c r="A30" s="30" t="s">
        <v>41</v>
      </c>
      <c r="B30" s="12" t="s">
        <v>42</v>
      </c>
      <c r="C30" s="11">
        <v>0</v>
      </c>
    </row>
    <row r="31" spans="1:3" x14ac:dyDescent="0.2">
      <c r="A31" s="30" t="s">
        <v>43</v>
      </c>
      <c r="B31" s="12" t="s">
        <v>44</v>
      </c>
      <c r="C31" s="11">
        <v>222.29999999999998</v>
      </c>
    </row>
    <row r="32" spans="1:3" x14ac:dyDescent="0.2">
      <c r="A32" s="30" t="s">
        <v>45</v>
      </c>
      <c r="B32" s="12" t="s">
        <v>46</v>
      </c>
      <c r="C32" s="11">
        <v>584.72</v>
      </c>
    </row>
    <row r="33" spans="1:3" x14ac:dyDescent="0.2">
      <c r="A33" s="30" t="s">
        <v>103</v>
      </c>
      <c r="B33" s="12" t="s">
        <v>47</v>
      </c>
      <c r="C33" s="11">
        <v>120.84</v>
      </c>
    </row>
    <row r="34" spans="1:3" ht="15.75" x14ac:dyDescent="0.25">
      <c r="A34" s="28"/>
      <c r="B34" s="10" t="s">
        <v>48</v>
      </c>
      <c r="C34" s="14">
        <f>SUM(C27:C33)</f>
        <v>15906.789999999999</v>
      </c>
    </row>
    <row r="35" spans="1:3" ht="15.75" x14ac:dyDescent="0.25">
      <c r="A35" s="28"/>
      <c r="B35" s="10" t="s">
        <v>49</v>
      </c>
      <c r="C35" s="11"/>
    </row>
    <row r="36" spans="1:3" ht="30" x14ac:dyDescent="0.2">
      <c r="A36" s="28" t="s">
        <v>50</v>
      </c>
      <c r="B36" s="12" t="s">
        <v>51</v>
      </c>
      <c r="C36" s="11">
        <v>5880.713999999999</v>
      </c>
    </row>
    <row r="37" spans="1:3" ht="30" x14ac:dyDescent="0.2">
      <c r="A37" s="28" t="s">
        <v>52</v>
      </c>
      <c r="B37" s="12" t="s">
        <v>53</v>
      </c>
      <c r="C37" s="11">
        <v>1184.5609999999999</v>
      </c>
    </row>
    <row r="38" spans="1:3" ht="30" x14ac:dyDescent="0.2">
      <c r="A38" s="28" t="s">
        <v>54</v>
      </c>
      <c r="B38" s="12" t="s">
        <v>55</v>
      </c>
      <c r="C38" s="11">
        <v>5988.9480000000003</v>
      </c>
    </row>
    <row r="39" spans="1:3" ht="30" x14ac:dyDescent="0.2">
      <c r="A39" s="28" t="s">
        <v>56</v>
      </c>
      <c r="B39" s="12" t="s">
        <v>57</v>
      </c>
      <c r="C39" s="11">
        <v>2369.1219999999998</v>
      </c>
    </row>
    <row r="40" spans="1:3" x14ac:dyDescent="0.2">
      <c r="A40" s="28" t="s">
        <v>58</v>
      </c>
      <c r="B40" s="12" t="s">
        <v>59</v>
      </c>
      <c r="C40" s="11">
        <v>348.46</v>
      </c>
    </row>
    <row r="41" spans="1:3" x14ac:dyDescent="0.2">
      <c r="A41" s="28" t="s">
        <v>60</v>
      </c>
      <c r="B41" s="12" t="s">
        <v>61</v>
      </c>
      <c r="C41" s="11">
        <v>0</v>
      </c>
    </row>
    <row r="42" spans="1:3" ht="15.75" x14ac:dyDescent="0.25">
      <c r="A42" s="28"/>
      <c r="B42" s="10" t="s">
        <v>62</v>
      </c>
      <c r="C42" s="14">
        <f>SUM(C36:C41)</f>
        <v>15771.804999999997</v>
      </c>
    </row>
    <row r="43" spans="1:3" ht="15.75" x14ac:dyDescent="0.25">
      <c r="A43" s="28"/>
      <c r="B43" s="10" t="s">
        <v>63</v>
      </c>
      <c r="C43" s="11"/>
    </row>
    <row r="44" spans="1:3" ht="30" x14ac:dyDescent="0.2">
      <c r="A44" s="28" t="s">
        <v>64</v>
      </c>
      <c r="B44" s="12" t="s">
        <v>65</v>
      </c>
      <c r="C44" s="11">
        <v>6602.2739999999994</v>
      </c>
    </row>
    <row r="45" spans="1:3" ht="24.75" customHeight="1" x14ac:dyDescent="0.2">
      <c r="A45" s="28" t="s">
        <v>66</v>
      </c>
      <c r="B45" s="12" t="s">
        <v>67</v>
      </c>
      <c r="C45" s="11">
        <v>1864.0299999999997</v>
      </c>
    </row>
    <row r="46" spans="1:3" ht="15.75" x14ac:dyDescent="0.25">
      <c r="A46" s="28"/>
      <c r="B46" s="10" t="s">
        <v>68</v>
      </c>
      <c r="C46" s="14">
        <f>SUM(C44:C45)</f>
        <v>8466.3040000000001</v>
      </c>
    </row>
    <row r="47" spans="1:3" x14ac:dyDescent="0.2">
      <c r="A47" s="28"/>
      <c r="B47" s="12"/>
      <c r="C47" s="11"/>
    </row>
    <row r="48" spans="1:3" ht="15.75" x14ac:dyDescent="0.25">
      <c r="A48" s="31" t="s">
        <v>69</v>
      </c>
      <c r="B48" s="12" t="s">
        <v>70</v>
      </c>
      <c r="C48" s="11">
        <v>1230.7239999999999</v>
      </c>
    </row>
    <row r="49" spans="1:3" ht="15.75" x14ac:dyDescent="0.25">
      <c r="A49" s="31" t="s">
        <v>71</v>
      </c>
      <c r="B49" s="12" t="s">
        <v>72</v>
      </c>
      <c r="C49" s="11">
        <v>1175.1190000000001</v>
      </c>
    </row>
    <row r="50" spans="1:3" x14ac:dyDescent="0.2">
      <c r="A50" s="28"/>
      <c r="B50" s="12"/>
      <c r="C50" s="11"/>
    </row>
    <row r="51" spans="1:3" ht="15.75" x14ac:dyDescent="0.25">
      <c r="A51" s="28"/>
      <c r="B51" s="10" t="s">
        <v>73</v>
      </c>
      <c r="C51" s="11"/>
    </row>
    <row r="52" spans="1:3" x14ac:dyDescent="0.2">
      <c r="A52" s="33" t="s">
        <v>74</v>
      </c>
      <c r="B52" s="12" t="s">
        <v>75</v>
      </c>
      <c r="C52" s="11">
        <v>3252.7999999999993</v>
      </c>
    </row>
    <row r="53" spans="1:3" x14ac:dyDescent="0.2">
      <c r="A53" s="33" t="s">
        <v>76</v>
      </c>
      <c r="B53" s="12" t="s">
        <v>77</v>
      </c>
      <c r="C53" s="11">
        <v>4144.2000000000007</v>
      </c>
    </row>
    <row r="54" spans="1:3" ht="45" x14ac:dyDescent="0.2">
      <c r="A54" s="33" t="s">
        <v>104</v>
      </c>
      <c r="B54" s="12" t="s">
        <v>78</v>
      </c>
      <c r="C54" s="11">
        <v>3166.8999999999996</v>
      </c>
    </row>
    <row r="55" spans="1:3" ht="45" x14ac:dyDescent="0.2">
      <c r="A55" s="33" t="s">
        <v>105</v>
      </c>
      <c r="B55" s="12" t="s">
        <v>79</v>
      </c>
      <c r="C55" s="11">
        <v>3166.8999999999996</v>
      </c>
    </row>
    <row r="56" spans="1:3" ht="45" x14ac:dyDescent="0.2">
      <c r="A56" s="33" t="s">
        <v>106</v>
      </c>
      <c r="B56" s="12" t="s">
        <v>80</v>
      </c>
      <c r="C56" s="11">
        <v>3166.8999999999996</v>
      </c>
    </row>
    <row r="57" spans="1:3" ht="15.75" x14ac:dyDescent="0.25">
      <c r="A57" s="33"/>
      <c r="B57" s="10" t="s">
        <v>81</v>
      </c>
      <c r="C57" s="14">
        <f>SUM(C52:C56)</f>
        <v>16897.699999999997</v>
      </c>
    </row>
    <row r="58" spans="1:3" ht="15.75" x14ac:dyDescent="0.25">
      <c r="A58" s="28"/>
      <c r="B58" s="10" t="s">
        <v>82</v>
      </c>
      <c r="C58" s="11"/>
    </row>
    <row r="59" spans="1:3" ht="31.5" x14ac:dyDescent="0.25">
      <c r="A59" s="28" t="s">
        <v>107</v>
      </c>
      <c r="B59" s="10" t="s">
        <v>83</v>
      </c>
      <c r="C59" s="11">
        <v>0</v>
      </c>
    </row>
    <row r="60" spans="1:3" ht="30" x14ac:dyDescent="0.2">
      <c r="A60" s="28"/>
      <c r="B60" s="12" t="s">
        <v>84</v>
      </c>
      <c r="C60" s="15">
        <v>950.8</v>
      </c>
    </row>
    <row r="61" spans="1:3" x14ac:dyDescent="0.2">
      <c r="A61" s="28"/>
      <c r="B61" s="12" t="s">
        <v>85</v>
      </c>
      <c r="C61" s="15">
        <v>999.22500000000002</v>
      </c>
    </row>
    <row r="62" spans="1:3" ht="30" x14ac:dyDescent="0.2">
      <c r="A62" s="28"/>
      <c r="B62" s="12" t="s">
        <v>86</v>
      </c>
      <c r="C62" s="15">
        <v>13301.82</v>
      </c>
    </row>
    <row r="63" spans="1:3" x14ac:dyDescent="0.2">
      <c r="A63" s="28"/>
      <c r="B63" s="12" t="s">
        <v>87</v>
      </c>
      <c r="C63" s="15">
        <v>2936</v>
      </c>
    </row>
    <row r="64" spans="1:3" ht="30" x14ac:dyDescent="0.2">
      <c r="A64" s="28"/>
      <c r="B64" s="12" t="s">
        <v>88</v>
      </c>
      <c r="C64" s="15">
        <v>273.79200000000003</v>
      </c>
    </row>
    <row r="65" spans="1:3" x14ac:dyDescent="0.2">
      <c r="A65" s="28"/>
      <c r="B65" s="16" t="s">
        <v>89</v>
      </c>
      <c r="C65" s="15">
        <v>92.72</v>
      </c>
    </row>
    <row r="66" spans="1:3" x14ac:dyDescent="0.2">
      <c r="A66" s="28"/>
      <c r="B66" s="16" t="s">
        <v>90</v>
      </c>
      <c r="C66" s="15">
        <v>89.103000000000009</v>
      </c>
    </row>
    <row r="67" spans="1:3" ht="15.75" x14ac:dyDescent="0.25">
      <c r="A67" s="28"/>
      <c r="B67" s="10" t="s">
        <v>91</v>
      </c>
      <c r="C67" s="14">
        <f>SUM(C59:C66)</f>
        <v>18643.460000000003</v>
      </c>
    </row>
    <row r="68" spans="1:3" ht="16.5" thickBot="1" x14ac:dyDescent="0.3">
      <c r="A68" s="31" t="s">
        <v>92</v>
      </c>
      <c r="B68" s="12" t="s">
        <v>93</v>
      </c>
      <c r="C68" s="14">
        <v>18640.3</v>
      </c>
    </row>
    <row r="69" spans="1:3" ht="16.5" thickBot="1" x14ac:dyDescent="0.3">
      <c r="A69" s="32">
        <v>11</v>
      </c>
      <c r="B69" s="17" t="s">
        <v>94</v>
      </c>
      <c r="C69" s="18">
        <f>C68+C67+C57+C49+C48+C46+C42+C34+C25+C13</f>
        <v>133077.86299999998</v>
      </c>
    </row>
    <row r="70" spans="1:3" s="23" customFormat="1" x14ac:dyDescent="0.25">
      <c r="A70" s="20"/>
      <c r="B70" s="21" t="s">
        <v>99</v>
      </c>
      <c r="C70" s="22">
        <v>122015.88</v>
      </c>
    </row>
    <row r="71" spans="1:3" s="3" customFormat="1" x14ac:dyDescent="0.25">
      <c r="A71" s="24"/>
      <c r="B71" s="21" t="s">
        <v>100</v>
      </c>
      <c r="C71" s="22">
        <v>121648.32000000001</v>
      </c>
    </row>
    <row r="72" spans="1:3" s="3" customFormat="1" x14ac:dyDescent="0.25">
      <c r="A72" s="25"/>
      <c r="B72" s="21" t="s">
        <v>102</v>
      </c>
      <c r="C72" s="26">
        <f>C71-C69</f>
        <v>-11429.542999999976</v>
      </c>
    </row>
    <row r="73" spans="1:3" s="3" customFormat="1" x14ac:dyDescent="0.25">
      <c r="A73" s="25"/>
      <c r="B73" s="21" t="s">
        <v>101</v>
      </c>
      <c r="C73" s="26">
        <f>C72+C5</f>
        <v>-43742.502199999974</v>
      </c>
    </row>
    <row r="74" spans="1:3" s="27" customFormat="1" ht="14.25" x14ac:dyDescent="0.2">
      <c r="A74" s="34"/>
      <c r="B74" s="34"/>
      <c r="C74" s="1"/>
    </row>
    <row r="75" spans="1:3" x14ac:dyDescent="0.2">
      <c r="A75" s="19"/>
    </row>
    <row r="76" spans="1:3" x14ac:dyDescent="0.2">
      <c r="A76" s="19"/>
    </row>
    <row r="77" spans="1:3" x14ac:dyDescent="0.2">
      <c r="A77" s="19"/>
    </row>
    <row r="78" spans="1:3" x14ac:dyDescent="0.2">
      <c r="A78" s="19"/>
    </row>
    <row r="79" spans="1:3" x14ac:dyDescent="0.2">
      <c r="A79" s="19"/>
    </row>
    <row r="80" spans="1:3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</sheetData>
  <mergeCells count="4">
    <mergeCell ref="A74:B74"/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2021-01-21T04:03:04Z</dcterms:created>
  <dcterms:modified xsi:type="dcterms:W3CDTF">2021-03-09T06:27:39Z</dcterms:modified>
</cp:coreProperties>
</file>