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анфилов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4" i="1" l="1"/>
  <c r="C73" i="1"/>
  <c r="C68" i="1"/>
  <c r="C70" i="1" s="1"/>
  <c r="C55" i="1"/>
  <c r="C44" i="1"/>
  <c r="C40" i="1"/>
  <c r="C33" i="1"/>
  <c r="C24" i="1"/>
  <c r="C13" i="1"/>
</calcChain>
</file>

<file path=xl/sharedStrings.xml><?xml version="1.0" encoding="utf-8"?>
<sst xmlns="http://schemas.openxmlformats.org/spreadsheetml/2006/main" count="112" uniqueCount="111">
  <si>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</si>
  <si>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</si>
  <si>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</si>
  <si>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</si>
  <si>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</si>
  <si>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</si>
  <si>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</si>
  <si>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</si>
  <si>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</si>
  <si>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</si>
  <si>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</si>
  <si>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</si>
  <si>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</si>
  <si>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</si>
  <si>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</si>
  <si>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</si>
  <si>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</si>
  <si>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</si>
  <si>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</si>
  <si>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</si>
  <si>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</si>
  <si>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</si>
  <si>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</si>
  <si>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</si>
  <si>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</si>
  <si>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</si>
  <si>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</si>
  <si>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</si>
  <si>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</si>
  <si>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</si>
  <si>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</si>
  <si>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</si>
  <si>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</si>
  <si>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</si>
  <si>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</si>
  <si>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</si>
  <si>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</si>
  <si>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</si>
  <si>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</si>
  <si>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</si>
  <si>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</si>
  <si>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</si>
  <si>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</si>
  <si>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</si>
  <si>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</si>
  <si>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</si>
  <si>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</si>
  <si>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</si>
  <si>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</si>
  <si>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</si>
  <si>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</si>
  <si>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</si>
  <si>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</si>
  <si>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</si>
  <si>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</si>
  <si>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</si>
  <si>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</si>
  <si>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</si>
  <si>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</si>
  <si>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</si>
  <si>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</si>
  <si>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</si>
  <si>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</si>
  <si>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</si>
  <si>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</si>
  <si>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</si>
  <si>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</si>
  <si>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</si>
  <si>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</si>
  <si>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</si>
  <si>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</si>
  <si>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</si>
  <si>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</si>
  <si>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</si>
  <si>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</si>
  <si>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</si>
  <si>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</si>
  <si>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</si>
  <si>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</si>
  <si>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</si>
  <si>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смена сбросного вентиля Ду 15 мм стояк ХВС в подвале</t>
  </si>
  <si>
    <t xml:space="preserve"> 9.3</t>
  </si>
  <si>
    <t>Текущий ремонт конструктивных элементов (непредвиденные работы)</t>
  </si>
  <si>
    <t>сброс снега с козырьков</t>
  </si>
  <si>
    <t>завоз земли для клумб и песка в песочницы (услуги спецтехники)</t>
  </si>
  <si>
    <t>подготовка оборудования ИТП к промывке системы отопления:</t>
  </si>
  <si>
    <t>а</t>
  </si>
  <si>
    <t>установка ниппеля Ду 20 мм</t>
  </si>
  <si>
    <t>заделывание стыков балконных козырьков оцинкованным железом с автовышки кв.7,8</t>
  </si>
  <si>
    <t>стоимость работы автовышки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</si>
  <si>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</si>
  <si>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</si>
  <si>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</si>
  <si>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</si>
  <si>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</si>
  <si>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2</t>
  </si>
  <si>
    <t xml:space="preserve">              остаток денежных средств за 2018 год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</si>
  <si>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</si>
  <si>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</si>
  <si>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</si>
  <si>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</si>
  <si>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</si>
  <si>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</si>
  <si>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3.2</t>
  </si>
  <si>
    <t xml:space="preserve"> 3.3</t>
  </si>
  <si>
    <t xml:space="preserve"> 3.5</t>
  </si>
  <si>
    <t xml:space="preserve"> 3.6</t>
  </si>
  <si>
    <t xml:space="preserve"> 3.7</t>
  </si>
  <si>
    <t xml:space="preserve"> 8.3</t>
  </si>
  <si>
    <t xml:space="preserve"> 8.4</t>
  </si>
  <si>
    <t xml:space="preserve"> 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</si>
</sst>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16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2" xfId="0" applyFont="1" applyFill="1" applyBorder="1" applyAlignment="1">
      <alignment wrapText="1"/>
    </xf>
    <xf numFmtId="2" fontId="6" fillId="0" borderId="0" xfId="0" applyNumberFormat="1" applyFont="1" applyFill="1" applyAlignment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2" xfId="0" applyNumberFormat="1" applyFont="1" applyFill="1" applyBorder="1" applyAlignment="1">
      <alignment wrapText="1"/>
    </xf>
    <xf numFmtId="0" fontId="8" fillId="0" borderId="1" xfId="1" applyFont="1" applyBorder="1" applyAlignment="1">
      <alignment horizontal="center"/>
    </xf>
    <xf numFmtId="0" fontId="3" fillId="0" borderId="1" xfId="1" applyFont="1" applyBorder="1"/>
    <xf numFmtId="2" fontId="9" fillId="0" borderId="1" xfId="2" applyNumberFormat="1" applyFont="1" applyFill="1" applyBorder="1" applyAlignment="1"/>
    <xf numFmtId="2" fontId="8" fillId="0" borderId="0" xfId="1" applyNumberFormat="1" applyFont="1"/>
    <xf numFmtId="0" fontId="8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9" fillId="0" borderId="1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49" workbookViewId="0">
      <selection activeCell="C75" sqref="C75"/>
    </sheetView>
  </sheetViews>
  <sheetFormatPr defaultRowHeight="15" x14ac:dyDescent="0.2"/>
  <cols>
    <col min="1" max="1" width="8.42578125" style="9" customWidth="1"/>
    <col min="2" max="2" width="71.42578125" style="9" customWidth="1"/>
    <col min="3" max="3" width="13.85546875" style="9" customWidth="1"/>
    <col min="4" max="4" width="14.85546875" style="9" bestFit="1" customWidth="1"/>
    <col min="5" max="201" width="9.140625" style="9"/>
    <col min="202" max="202" width="4" style="9" customWidth="1"/>
    <col min="203" max="203" width="46.5703125" style="9" customWidth="1"/>
    <col min="204" max="204" width="8" style="9" customWidth="1"/>
    <col min="205" max="205" width="8.7109375" style="9" customWidth="1"/>
    <col min="206" max="206" width="6.5703125" style="9" customWidth="1"/>
    <col min="207" max="207" width="5.5703125" style="9" customWidth="1"/>
    <col min="208" max="208" width="9" style="9" customWidth="1"/>
    <col min="209" max="209" width="18.28515625" style="9" customWidth="1"/>
    <col min="210" max="210" width="8" style="9" customWidth="1"/>
    <col min="211" max="211" width="5.7109375" style="9" customWidth="1"/>
    <col min="212" max="212" width="6.5703125" style="9" customWidth="1"/>
    <col min="213" max="213" width="6.28515625" style="9" customWidth="1"/>
    <col min="214" max="214" width="6.42578125" style="9" customWidth="1"/>
    <col min="215" max="215" width="6.28515625" style="9" customWidth="1"/>
    <col min="216" max="216" width="6.42578125" style="9" customWidth="1"/>
    <col min="217" max="217" width="7.28515625" style="9" customWidth="1"/>
    <col min="218" max="218" width="7.7109375" style="9" customWidth="1"/>
    <col min="219" max="219" width="8" style="9" customWidth="1"/>
    <col min="220" max="220" width="8.42578125" style="9" customWidth="1"/>
    <col min="221" max="221" width="8.85546875" style="9" customWidth="1"/>
    <col min="222" max="225" width="9.140625" style="9"/>
    <col min="226" max="226" width="12.42578125" style="9" customWidth="1"/>
    <col min="227" max="227" width="9.140625" style="9"/>
    <col min="228" max="228" width="9.7109375" style="9" customWidth="1"/>
    <col min="229" max="229" width="11.140625" style="9" customWidth="1"/>
    <col min="230" max="230" width="9.7109375" style="9" customWidth="1"/>
    <col min="231" max="231" width="8" style="9" customWidth="1"/>
    <col min="232" max="232" width="10" style="9" customWidth="1"/>
    <col min="233" max="233" width="9.28515625" style="9" customWidth="1"/>
    <col min="234" max="16384" width="9.140625" style="9"/>
  </cols>
  <sheetData>
    <row r="1" spans="1:3" s="2" customFormat="1" ht="15.75" x14ac:dyDescent="0.25">
      <c r="A1" s="43" t="s">
        <v>97</v>
      </c>
      <c r="B1" s="43"/>
    </row>
    <row r="2" spans="1:3" s="2" customFormat="1" ht="15.75" x14ac:dyDescent="0.25">
      <c r="A2" s="43" t="s">
        <v>94</v>
      </c>
      <c r="B2" s="43"/>
    </row>
    <row r="3" spans="1:3" s="2" customFormat="1" ht="15.75" x14ac:dyDescent="0.25">
      <c r="A3" s="43" t="s">
        <v>95</v>
      </c>
      <c r="B3" s="43"/>
    </row>
    <row r="4" spans="1:3" s="2" customFormat="1" ht="15.75" x14ac:dyDescent="0.25">
      <c r="A4" s="3"/>
      <c r="B4" s="3"/>
    </row>
    <row r="5" spans="1:3" s="5" customFormat="1" ht="15.75" x14ac:dyDescent="0.25">
      <c r="A5" s="4" t="s">
        <v>96</v>
      </c>
      <c r="B5" s="4" t="s">
        <v>98</v>
      </c>
      <c r="C5" s="17">
        <v>-19291.875000000007</v>
      </c>
    </row>
    <row r="6" spans="1:3" ht="16.149999999999999" customHeight="1" x14ac:dyDescent="0.25">
      <c r="A6" s="6"/>
      <c r="B6" s="7" t="s">
        <v>0</v>
      </c>
      <c r="C6" s="18"/>
    </row>
    <row r="7" spans="1:3" x14ac:dyDescent="0.2">
      <c r="A7" s="10" t="s">
        <v>1</v>
      </c>
      <c r="B7" s="8" t="s">
        <v>2</v>
      </c>
      <c r="C7" s="18"/>
    </row>
    <row r="8" spans="1:3" ht="15.75" customHeight="1" x14ac:dyDescent="0.2">
      <c r="A8" s="10"/>
      <c r="B8" s="8" t="s">
        <v>3</v>
      </c>
      <c r="C8" s="18">
        <v>8028.2880000000014</v>
      </c>
    </row>
    <row r="9" spans="1:3" x14ac:dyDescent="0.2">
      <c r="A9" s="13" t="s">
        <v>4</v>
      </c>
      <c r="B9" s="8" t="s">
        <v>5</v>
      </c>
      <c r="C9" s="18">
        <v>0</v>
      </c>
    </row>
    <row r="10" spans="1:3" x14ac:dyDescent="0.2">
      <c r="A10" s="10"/>
      <c r="B10" s="8" t="s">
        <v>3</v>
      </c>
      <c r="C10" s="18">
        <v>4734.0719999999992</v>
      </c>
    </row>
    <row r="11" spans="1:3" ht="45" x14ac:dyDescent="0.2">
      <c r="A11" s="10" t="s">
        <v>6</v>
      </c>
      <c r="B11" s="8" t="s">
        <v>7</v>
      </c>
      <c r="C11" s="18">
        <v>623.1545000000001</v>
      </c>
    </row>
    <row r="12" spans="1:3" ht="18.75" customHeight="1" x14ac:dyDescent="0.2">
      <c r="A12" s="10" t="s">
        <v>8</v>
      </c>
      <c r="B12" s="8" t="s">
        <v>9</v>
      </c>
      <c r="C12" s="18">
        <v>71.55</v>
      </c>
    </row>
    <row r="13" spans="1:3" ht="15.75" x14ac:dyDescent="0.25">
      <c r="A13" s="10"/>
      <c r="B13" s="7" t="s">
        <v>10</v>
      </c>
      <c r="C13" s="19">
        <f>SUM(C8:C12)</f>
        <v>13457.0645</v>
      </c>
    </row>
    <row r="14" spans="1:3" ht="31.5" customHeight="1" x14ac:dyDescent="0.25">
      <c r="A14" s="10" t="s">
        <v>11</v>
      </c>
      <c r="B14" s="7" t="s">
        <v>12</v>
      </c>
      <c r="C14" s="8"/>
    </row>
    <row r="15" spans="1:3" x14ac:dyDescent="0.2">
      <c r="A15" s="10" t="s">
        <v>13</v>
      </c>
      <c r="B15" s="8" t="s">
        <v>14</v>
      </c>
      <c r="C15" s="18">
        <v>2584.8480000000004</v>
      </c>
    </row>
    <row r="16" spans="1:3" x14ac:dyDescent="0.2">
      <c r="A16" s="10" t="s">
        <v>15</v>
      </c>
      <c r="B16" s="8" t="s">
        <v>16</v>
      </c>
      <c r="C16" s="18">
        <v>231.23100000000005</v>
      </c>
    </row>
    <row r="17" spans="1:3" x14ac:dyDescent="0.2">
      <c r="A17" s="10" t="s">
        <v>17</v>
      </c>
      <c r="B17" s="8" t="s">
        <v>18</v>
      </c>
      <c r="C17" s="18">
        <v>426.42599999999999</v>
      </c>
    </row>
    <row r="18" spans="1:3" x14ac:dyDescent="0.2">
      <c r="A18" s="10" t="s">
        <v>19</v>
      </c>
      <c r="B18" s="8" t="s">
        <v>20</v>
      </c>
      <c r="C18" s="18">
        <v>392.4</v>
      </c>
    </row>
    <row r="19" spans="1:3" x14ac:dyDescent="0.2">
      <c r="A19" s="10" t="s">
        <v>21</v>
      </c>
      <c r="B19" s="8" t="s">
        <v>22</v>
      </c>
      <c r="C19" s="18">
        <v>12687.3</v>
      </c>
    </row>
    <row r="20" spans="1:3" x14ac:dyDescent="0.2">
      <c r="A20" s="10" t="s">
        <v>23</v>
      </c>
      <c r="B20" s="8" t="s">
        <v>24</v>
      </c>
      <c r="C20" s="18">
        <v>4626.8639999999996</v>
      </c>
    </row>
    <row r="21" spans="1:3" x14ac:dyDescent="0.2">
      <c r="A21" s="10" t="s">
        <v>25</v>
      </c>
      <c r="B21" s="8" t="s">
        <v>26</v>
      </c>
      <c r="C21" s="18">
        <v>1000</v>
      </c>
    </row>
    <row r="22" spans="1:3" ht="30" x14ac:dyDescent="0.2">
      <c r="A22" s="10" t="s">
        <v>27</v>
      </c>
      <c r="B22" s="8" t="s">
        <v>28</v>
      </c>
      <c r="C22" s="18">
        <v>351.23199999999997</v>
      </c>
    </row>
    <row r="23" spans="1:3" ht="45" x14ac:dyDescent="0.2">
      <c r="A23" s="10" t="s">
        <v>29</v>
      </c>
      <c r="B23" s="8" t="s">
        <v>30</v>
      </c>
      <c r="C23" s="18">
        <v>2140.2240000000002</v>
      </c>
    </row>
    <row r="24" spans="1:3" ht="15.75" x14ac:dyDescent="0.25">
      <c r="A24" s="10"/>
      <c r="B24" s="7" t="s">
        <v>31</v>
      </c>
      <c r="C24" s="19">
        <f>SUM(C15:C23)</f>
        <v>24440.525000000001</v>
      </c>
    </row>
    <row r="25" spans="1:3" ht="31.5" x14ac:dyDescent="0.25">
      <c r="A25" s="10"/>
      <c r="B25" s="7" t="s">
        <v>32</v>
      </c>
      <c r="C25" s="8"/>
    </row>
    <row r="26" spans="1:3" ht="35.25" customHeight="1" x14ac:dyDescent="0.2">
      <c r="A26" s="10" t="s">
        <v>33</v>
      </c>
      <c r="B26" s="8" t="s">
        <v>34</v>
      </c>
      <c r="C26" s="8"/>
    </row>
    <row r="27" spans="1:3" s="5" customFormat="1" x14ac:dyDescent="0.2">
      <c r="A27" s="10" t="s">
        <v>103</v>
      </c>
      <c r="B27" s="8" t="s">
        <v>35</v>
      </c>
      <c r="C27" s="8">
        <v>4686.4800000000005</v>
      </c>
    </row>
    <row r="28" spans="1:3" s="5" customFormat="1" ht="19.5" customHeight="1" x14ac:dyDescent="0.2">
      <c r="A28" s="10" t="s">
        <v>104</v>
      </c>
      <c r="B28" s="8" t="s">
        <v>36</v>
      </c>
      <c r="C28" s="8">
        <v>4022.2000000000003</v>
      </c>
    </row>
    <row r="29" spans="1:3" s="5" customFormat="1" ht="16.5" customHeight="1" x14ac:dyDescent="0.2">
      <c r="A29" s="10" t="s">
        <v>40</v>
      </c>
      <c r="B29" s="8" t="s">
        <v>37</v>
      </c>
      <c r="C29" s="8">
        <v>2129.4</v>
      </c>
    </row>
    <row r="30" spans="1:3" s="5" customFormat="1" ht="15" customHeight="1" x14ac:dyDescent="0.2">
      <c r="A30" s="10" t="s">
        <v>105</v>
      </c>
      <c r="B30" s="8" t="s">
        <v>38</v>
      </c>
      <c r="C30" s="8">
        <v>148.19999999999999</v>
      </c>
    </row>
    <row r="31" spans="1:3" s="5" customFormat="1" x14ac:dyDescent="0.2">
      <c r="A31" s="10" t="s">
        <v>106</v>
      </c>
      <c r="B31" s="8" t="s">
        <v>39</v>
      </c>
      <c r="C31" s="8">
        <v>292.36</v>
      </c>
    </row>
    <row r="32" spans="1:3" ht="18" customHeight="1" x14ac:dyDescent="0.2">
      <c r="A32" s="10" t="s">
        <v>107</v>
      </c>
      <c r="B32" s="8" t="s">
        <v>41</v>
      </c>
      <c r="C32" s="8">
        <v>125.34</v>
      </c>
    </row>
    <row r="33" spans="1:3" ht="15.75" x14ac:dyDescent="0.25">
      <c r="A33" s="10"/>
      <c r="B33" s="7" t="s">
        <v>42</v>
      </c>
      <c r="C33" s="7">
        <f>SUM(C27:C32)</f>
        <v>11403.980000000001</v>
      </c>
    </row>
    <row r="34" spans="1:3" ht="15.75" x14ac:dyDescent="0.25">
      <c r="A34" s="10"/>
      <c r="B34" s="7" t="s">
        <v>43</v>
      </c>
      <c r="C34" s="8"/>
    </row>
    <row r="35" spans="1:3" ht="30" x14ac:dyDescent="0.2">
      <c r="A35" s="10" t="s">
        <v>44</v>
      </c>
      <c r="B35" s="8" t="s">
        <v>45</v>
      </c>
      <c r="C35" s="18">
        <v>3020.404</v>
      </c>
    </row>
    <row r="36" spans="1:3" ht="30" x14ac:dyDescent="0.2">
      <c r="A36" s="10" t="s">
        <v>46</v>
      </c>
      <c r="B36" s="8" t="s">
        <v>47</v>
      </c>
      <c r="C36" s="18">
        <v>755.101</v>
      </c>
    </row>
    <row r="37" spans="1:3" ht="30" x14ac:dyDescent="0.2">
      <c r="A37" s="10" t="s">
        <v>48</v>
      </c>
      <c r="B37" s="8" t="s">
        <v>49</v>
      </c>
      <c r="C37" s="18">
        <v>3817.6680000000006</v>
      </c>
    </row>
    <row r="38" spans="1:3" ht="30" x14ac:dyDescent="0.2">
      <c r="A38" s="10" t="s">
        <v>50</v>
      </c>
      <c r="B38" s="8" t="s">
        <v>51</v>
      </c>
      <c r="C38" s="18">
        <v>1510.202</v>
      </c>
    </row>
    <row r="39" spans="1:3" x14ac:dyDescent="0.2">
      <c r="A39" s="10" t="s">
        <v>52</v>
      </c>
      <c r="B39" s="8" t="s">
        <v>53</v>
      </c>
      <c r="C39" s="18">
        <v>1045.3799999999999</v>
      </c>
    </row>
    <row r="40" spans="1:3" ht="15.75" x14ac:dyDescent="0.25">
      <c r="A40" s="10"/>
      <c r="B40" s="7" t="s">
        <v>54</v>
      </c>
      <c r="C40" s="19">
        <f>SUM(C34:C39)</f>
        <v>10148.754999999999</v>
      </c>
    </row>
    <row r="41" spans="1:3" ht="15.75" x14ac:dyDescent="0.25">
      <c r="A41" s="10"/>
      <c r="B41" s="7" t="s">
        <v>55</v>
      </c>
      <c r="C41" s="8"/>
    </row>
    <row r="42" spans="1:3" ht="33" customHeight="1" x14ac:dyDescent="0.2">
      <c r="A42" s="10" t="s">
        <v>56</v>
      </c>
      <c r="B42" s="8" t="s">
        <v>57</v>
      </c>
      <c r="C42" s="18">
        <v>4231.6320000000005</v>
      </c>
    </row>
    <row r="43" spans="1:3" x14ac:dyDescent="0.2">
      <c r="A43" s="10" t="s">
        <v>58</v>
      </c>
      <c r="B43" s="8" t="s">
        <v>59</v>
      </c>
      <c r="C43" s="18">
        <v>1149.9000000000003</v>
      </c>
    </row>
    <row r="44" spans="1:3" ht="15.75" x14ac:dyDescent="0.25">
      <c r="A44" s="10"/>
      <c r="B44" s="7" t="s">
        <v>60</v>
      </c>
      <c r="C44" s="19">
        <f>SUM(C42:C43)</f>
        <v>5381.5320000000011</v>
      </c>
    </row>
    <row r="45" spans="1:3" x14ac:dyDescent="0.2">
      <c r="A45" s="10"/>
      <c r="B45" s="8"/>
      <c r="C45" s="18"/>
    </row>
    <row r="46" spans="1:3" ht="15.75" x14ac:dyDescent="0.25">
      <c r="A46" s="38" t="s">
        <v>61</v>
      </c>
      <c r="B46" s="8" t="s">
        <v>62</v>
      </c>
      <c r="C46" s="19">
        <v>725.42</v>
      </c>
    </row>
    <row r="47" spans="1:3" ht="15.75" x14ac:dyDescent="0.25">
      <c r="A47" s="38" t="s">
        <v>63</v>
      </c>
      <c r="B47" s="8" t="s">
        <v>64</v>
      </c>
      <c r="C47" s="19">
        <v>699.2</v>
      </c>
    </row>
    <row r="48" spans="1:3" x14ac:dyDescent="0.2">
      <c r="A48" s="10"/>
      <c r="B48" s="8"/>
      <c r="C48" s="8"/>
    </row>
    <row r="49" spans="1:3" ht="15.75" x14ac:dyDescent="0.25">
      <c r="A49" s="10"/>
      <c r="B49" s="7" t="s">
        <v>65</v>
      </c>
      <c r="C49" s="8"/>
    </row>
    <row r="50" spans="1:3" x14ac:dyDescent="0.2">
      <c r="A50" s="10" t="s">
        <v>66</v>
      </c>
      <c r="B50" s="8" t="s">
        <v>67</v>
      </c>
      <c r="C50" s="18">
        <v>3272.1599999999994</v>
      </c>
    </row>
    <row r="51" spans="1:3" x14ac:dyDescent="0.2">
      <c r="A51" s="10" t="s">
        <v>68</v>
      </c>
      <c r="B51" s="8" t="s">
        <v>69</v>
      </c>
      <c r="C51" s="18">
        <v>4341.8400000000011</v>
      </c>
    </row>
    <row r="52" spans="1:3" ht="50.25" customHeight="1" x14ac:dyDescent="0.2">
      <c r="A52" s="10" t="s">
        <v>108</v>
      </c>
      <c r="B52" s="11" t="s">
        <v>70</v>
      </c>
      <c r="C52" s="20">
        <v>3185.8799999999992</v>
      </c>
    </row>
    <row r="53" spans="1:3" ht="47.25" customHeight="1" x14ac:dyDescent="0.2">
      <c r="A53" s="10" t="s">
        <v>109</v>
      </c>
      <c r="B53" s="11" t="s">
        <v>71</v>
      </c>
      <c r="C53" s="20">
        <v>3185.8799999999992</v>
      </c>
    </row>
    <row r="54" spans="1:3" ht="49.5" customHeight="1" x14ac:dyDescent="0.2">
      <c r="A54" s="10" t="s">
        <v>110</v>
      </c>
      <c r="B54" s="11" t="s">
        <v>72</v>
      </c>
      <c r="C54" s="20">
        <v>3185.8799999999992</v>
      </c>
    </row>
    <row r="55" spans="1:3" ht="15.75" x14ac:dyDescent="0.25">
      <c r="A55" s="10"/>
      <c r="B55" s="7" t="s">
        <v>73</v>
      </c>
      <c r="C55" s="19">
        <f>SUM(C50:C54)</f>
        <v>17171.64</v>
      </c>
    </row>
    <row r="56" spans="1:3" ht="15.75" x14ac:dyDescent="0.25">
      <c r="A56" s="10"/>
      <c r="B56" s="7" t="s">
        <v>74</v>
      </c>
      <c r="C56" s="8"/>
    </row>
    <row r="57" spans="1:3" ht="31.5" x14ac:dyDescent="0.25">
      <c r="A57" s="10" t="s">
        <v>75</v>
      </c>
      <c r="B57" s="7" t="s">
        <v>76</v>
      </c>
      <c r="C57" s="18">
        <v>0</v>
      </c>
    </row>
    <row r="58" spans="1:3" x14ac:dyDescent="0.2">
      <c r="A58" s="10"/>
      <c r="B58" s="12" t="s">
        <v>77</v>
      </c>
      <c r="C58" s="21">
        <v>370.31</v>
      </c>
    </row>
    <row r="59" spans="1:3" ht="31.5" x14ac:dyDescent="0.25">
      <c r="A59" s="10" t="s">
        <v>78</v>
      </c>
      <c r="B59" s="7" t="s">
        <v>79</v>
      </c>
      <c r="C59" s="18">
        <v>0</v>
      </c>
    </row>
    <row r="60" spans="1:3" x14ac:dyDescent="0.2">
      <c r="A60" s="10"/>
      <c r="B60" s="15" t="s">
        <v>80</v>
      </c>
      <c r="C60" s="21">
        <v>918.01</v>
      </c>
    </row>
    <row r="61" spans="1:3" ht="31.5" x14ac:dyDescent="0.25">
      <c r="A61" s="10" t="s">
        <v>81</v>
      </c>
      <c r="B61" s="7" t="s">
        <v>82</v>
      </c>
      <c r="C61" s="18">
        <v>0</v>
      </c>
    </row>
    <row r="62" spans="1:3" x14ac:dyDescent="0.2">
      <c r="A62" s="10"/>
      <c r="B62" s="12" t="s">
        <v>83</v>
      </c>
      <c r="C62" s="21">
        <v>114.92</v>
      </c>
    </row>
    <row r="63" spans="1:3" x14ac:dyDescent="0.2">
      <c r="A63" s="10"/>
      <c r="B63" s="12" t="s">
        <v>84</v>
      </c>
      <c r="C63" s="21">
        <v>1250</v>
      </c>
    </row>
    <row r="64" spans="1:3" ht="31.5" x14ac:dyDescent="0.25">
      <c r="A64" s="14"/>
      <c r="B64" s="7" t="s">
        <v>85</v>
      </c>
      <c r="C64" s="21">
        <v>0</v>
      </c>
    </row>
    <row r="65" spans="1:6" x14ac:dyDescent="0.2">
      <c r="A65" s="14" t="s">
        <v>86</v>
      </c>
      <c r="B65" s="8" t="s">
        <v>87</v>
      </c>
      <c r="C65" s="21">
        <v>141.28</v>
      </c>
    </row>
    <row r="66" spans="1:6" ht="30" x14ac:dyDescent="0.2">
      <c r="A66" s="10"/>
      <c r="B66" s="8" t="s">
        <v>88</v>
      </c>
      <c r="C66" s="21">
        <v>619.61900000000003</v>
      </c>
    </row>
    <row r="67" spans="1:6" x14ac:dyDescent="0.2">
      <c r="A67" s="10"/>
      <c r="B67" s="12" t="s">
        <v>89</v>
      </c>
      <c r="C67" s="22">
        <v>1468</v>
      </c>
    </row>
    <row r="68" spans="1:6" ht="15.75" x14ac:dyDescent="0.25">
      <c r="A68" s="10"/>
      <c r="B68" s="7" t="s">
        <v>90</v>
      </c>
      <c r="C68" s="19">
        <f>SUM(C57:C67)</f>
        <v>4882.1390000000001</v>
      </c>
    </row>
    <row r="69" spans="1:6" ht="16.5" thickBot="1" x14ac:dyDescent="0.3">
      <c r="A69" s="38" t="s">
        <v>91</v>
      </c>
      <c r="B69" s="8" t="s">
        <v>92</v>
      </c>
      <c r="C69" s="19">
        <v>11958.960000000001</v>
      </c>
    </row>
    <row r="70" spans="1:6" ht="16.5" thickBot="1" x14ac:dyDescent="0.3">
      <c r="A70" s="39">
        <v>11</v>
      </c>
      <c r="B70" s="16" t="s">
        <v>93</v>
      </c>
      <c r="C70" s="23">
        <f>C69+C68+C55+C47+C46+C44+C40+C33+C24+C13</f>
        <v>100269.21549999999</v>
      </c>
    </row>
    <row r="71" spans="1:6" s="29" customFormat="1" x14ac:dyDescent="0.25">
      <c r="A71" s="24"/>
      <c r="B71" s="25" t="s">
        <v>99</v>
      </c>
      <c r="C71" s="26">
        <v>92682.12</v>
      </c>
      <c r="D71" s="27"/>
      <c r="E71" s="28"/>
      <c r="F71" s="28"/>
    </row>
    <row r="72" spans="1:6" s="33" customFormat="1" x14ac:dyDescent="0.25">
      <c r="A72" s="30"/>
      <c r="B72" s="25" t="s">
        <v>100</v>
      </c>
      <c r="C72" s="31">
        <v>96062.89</v>
      </c>
      <c r="D72" s="32"/>
      <c r="E72" s="32"/>
      <c r="F72" s="32"/>
    </row>
    <row r="73" spans="1:6" s="33" customFormat="1" x14ac:dyDescent="0.25">
      <c r="A73" s="24"/>
      <c r="B73" s="25" t="s">
        <v>102</v>
      </c>
      <c r="C73" s="34">
        <f>C72-C70</f>
        <v>-4206.3254999999917</v>
      </c>
      <c r="D73" s="28"/>
      <c r="E73" s="28"/>
      <c r="F73" s="28"/>
    </row>
    <row r="74" spans="1:6" s="33" customFormat="1" x14ac:dyDescent="0.25">
      <c r="A74" s="24"/>
      <c r="B74" s="25" t="s">
        <v>101</v>
      </c>
      <c r="C74" s="34">
        <f>C73+C5</f>
        <v>-23498.200499999999</v>
      </c>
      <c r="D74" s="28"/>
      <c r="E74" s="28"/>
      <c r="F74" s="28"/>
    </row>
    <row r="75" spans="1:6" s="36" customFormat="1" ht="14.25" x14ac:dyDescent="0.2">
      <c r="A75" s="40"/>
      <c r="B75" s="40"/>
      <c r="C75" s="35"/>
    </row>
    <row r="76" spans="1:6" s="36" customFormat="1" ht="14.25" x14ac:dyDescent="0.2">
      <c r="A76" s="40"/>
      <c r="B76" s="40"/>
      <c r="C76" s="35"/>
    </row>
    <row r="77" spans="1:6" s="36" customFormat="1" ht="14.25" x14ac:dyDescent="0.2">
      <c r="A77" s="40"/>
      <c r="B77" s="40"/>
      <c r="C77" s="35"/>
    </row>
    <row r="78" spans="1:6" s="1" customFormat="1" ht="14.25" x14ac:dyDescent="0.2">
      <c r="A78" s="37"/>
      <c r="C78" s="35"/>
    </row>
    <row r="79" spans="1:6" s="1" customFormat="1" ht="14.25" x14ac:dyDescent="0.2">
      <c r="A79" s="41"/>
      <c r="B79" s="41"/>
      <c r="C79" s="35"/>
    </row>
    <row r="80" spans="1:6" s="1" customFormat="1" ht="14.25" x14ac:dyDescent="0.2">
      <c r="A80" s="37"/>
      <c r="C80" s="35"/>
    </row>
    <row r="81" spans="1:3" s="1" customFormat="1" ht="14.25" x14ac:dyDescent="0.2">
      <c r="A81" s="42"/>
      <c r="B81" s="42"/>
      <c r="C81" s="35"/>
    </row>
    <row r="82" spans="1:3" s="1" customFormat="1" ht="14.25" x14ac:dyDescent="0.2">
      <c r="A82" s="37"/>
      <c r="C82" s="35"/>
    </row>
  </sheetData>
  <mergeCells count="8">
    <mergeCell ref="A77:B77"/>
    <mergeCell ref="A79:B79"/>
    <mergeCell ref="A81:B81"/>
    <mergeCell ref="A1:B1"/>
    <mergeCell ref="A2:B2"/>
    <mergeCell ref="A3:B3"/>
    <mergeCell ref="A75:B75"/>
    <mergeCell ref="A76:B76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2021-01-20T03:51:22Z</dcterms:created>
  <dcterms:modified xsi:type="dcterms:W3CDTF">2021-03-09T06:35:23Z</dcterms:modified>
</cp:coreProperties>
</file>