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/>
  <c r="C69" i="1"/>
  <c r="C71" i="1" s="1"/>
  <c r="C55" i="1"/>
  <c r="C44" i="1"/>
  <c r="C40" i="1"/>
  <c r="C33" i="1"/>
  <c r="C25" i="1"/>
  <c r="C13" i="1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<sst xmlns="http://schemas.openxmlformats.org/spreadsheetml/2006/main" count="112" uniqueCount="111">
  <si>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</si>
  <si>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</si>
  <si>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</si>
  <si>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</si>
  <si>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</si>
  <si>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</si>
  <si>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</si>
  <si>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</si>
  <si>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</si>
  <si>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</si>
  <si>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</si>
  <si>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</si>
  <si>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</si>
  <si>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</si>
  <si>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</si>
  <si>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</si>
  <si>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</si>
  <si>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</si>
  <si>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</si>
  <si>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</si>
  <si>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</si>
  <si>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</si>
  <si>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</si>
  <si>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</si>
  <si>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</si>
  <si>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</si>
  <si>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</si>
  <si>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</si>
  <si>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</si>
  <si>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</si>
  <si>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</si>
  <si>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</si>
  <si>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</si>
  <si>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</si>
  <si>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</si>
  <si>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</si>
  <si>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</si>
  <si>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</si>
  <si>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</si>
  <si>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</si>
  <si>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</si>
  <si>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</si>
  <si>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</si>
  <si>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</si>
  <si>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</si>
  <si>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</si>
  <si>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</si>
  <si>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</si>
  <si>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</si>
  <si>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</si>
  <si>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</si>
  <si>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</si>
  <si>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</si>
  <si>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</si>
  <si>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</si>
  <si>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</si>
  <si>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</si>
  <si>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</si>
  <si>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</si>
  <si>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</si>
  <si>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</si>
  <si>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</si>
  <si>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</si>
  <si>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</si>
  <si>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</si>
  <si>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</si>
  <si>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</si>
  <si>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</si>
  <si>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</si>
  <si>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</si>
  <si>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</si>
  <si>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Обслуживание коллективных приборов учета эл.эн.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</si>
  <si>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</si>
  <si>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</si>
  <si>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</si>
  <si>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</si>
  <si>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</si>
  <si>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</si>
  <si>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выключателя на освещение подвала</t>
  </si>
  <si>
    <t xml:space="preserve"> 9.2</t>
  </si>
  <si>
    <t>Текущий ремонт систем водоснабжения и водоотведения (непредвиденные работы)</t>
  </si>
  <si>
    <t>ремонт ИТП:</t>
  </si>
  <si>
    <t>а</t>
  </si>
  <si>
    <t>смена латунной задвижки Ду 15 мм</t>
  </si>
  <si>
    <t>устранение свища на стояке ХВС (кв.5)</t>
  </si>
  <si>
    <t xml:space="preserve"> 9.3</t>
  </si>
  <si>
    <t>Текущий ремонт конструктивных элементов (непредвиденные работы)</t>
  </si>
  <si>
    <t>ремонт подвальной двери с установкой пружины</t>
  </si>
  <si>
    <t>ремонт тамбурной двери 1 подъезда(укрепление саморезами)</t>
  </si>
  <si>
    <t>закрытие створок слухового окна с креплением вязальной проволокой</t>
  </si>
  <si>
    <t>ремонт подвальной двери с заменой дверного шарнира</t>
  </si>
  <si>
    <t>и сменой обшивки ДВП филенки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</si>
  <si>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</si>
  <si>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</si>
  <si>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</si>
  <si>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</si>
  <si>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</si>
  <si>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7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</si>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</sst>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7" fillId="0" borderId="1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10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0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11" workbookViewId="0">
      <selection activeCell="D81" sqref="D81"/>
    </sheetView>
  </sheetViews>
  <sheetFormatPr defaultRowHeight="15" x14ac:dyDescent="0.2"/>
  <cols>
    <col min="1" max="1" width="8" style="11" customWidth="1"/>
    <col min="2" max="2" width="69.85546875" style="11" customWidth="1"/>
    <col min="3" max="3" width="16" style="11" customWidth="1"/>
    <col min="4" max="4" width="14.85546875" style="11" bestFit="1" customWidth="1"/>
    <col min="5" max="201" width="9.140625" style="11"/>
    <col min="202" max="202" width="4" style="11" customWidth="1"/>
    <col min="203" max="203" width="49.5703125" style="11" customWidth="1"/>
    <col min="204" max="204" width="8.42578125" style="11" customWidth="1"/>
    <col min="205" max="205" width="7.85546875" style="11" customWidth="1"/>
    <col min="206" max="206" width="8.140625" style="11" customWidth="1"/>
    <col min="207" max="207" width="6.85546875" style="11" customWidth="1"/>
    <col min="208" max="208" width="8.140625" style="11" customWidth="1"/>
    <col min="209" max="209" width="10.5703125" style="11" customWidth="1"/>
    <col min="210" max="212" width="8.85546875" style="11" customWidth="1"/>
    <col min="213" max="213" width="11.5703125" style="11" customWidth="1"/>
    <col min="214" max="230" width="8.85546875" style="11" customWidth="1"/>
    <col min="231" max="16384" width="9.140625" style="11"/>
  </cols>
  <sheetData>
    <row r="1" spans="1:3" s="3" customFormat="1" ht="15.75" x14ac:dyDescent="0.25">
      <c r="A1" s="41" t="s">
        <v>98</v>
      </c>
      <c r="B1" s="41"/>
    </row>
    <row r="2" spans="1:3" s="3" customFormat="1" ht="15.75" x14ac:dyDescent="0.25">
      <c r="A2" s="41" t="s">
        <v>96</v>
      </c>
      <c r="B2" s="41"/>
    </row>
    <row r="3" spans="1:3" s="3" customFormat="1" ht="15.75" x14ac:dyDescent="0.25">
      <c r="A3" s="41" t="s">
        <v>97</v>
      </c>
      <c r="B3" s="41"/>
    </row>
    <row r="4" spans="1:3" s="3" customFormat="1" ht="15.75" x14ac:dyDescent="0.25">
      <c r="A4" s="4"/>
      <c r="B4" s="4"/>
    </row>
    <row r="5" spans="1:3" s="7" customFormat="1" ht="15.75" x14ac:dyDescent="0.25">
      <c r="A5" s="5"/>
      <c r="B5" s="6" t="s">
        <v>99</v>
      </c>
      <c r="C5" s="7">
        <v>-19098.379066666672</v>
      </c>
    </row>
    <row r="6" spans="1:3" ht="15.75" x14ac:dyDescent="0.25">
      <c r="A6" s="8"/>
      <c r="B6" s="9" t="s">
        <v>0</v>
      </c>
      <c r="C6" s="10"/>
    </row>
    <row r="7" spans="1:3" x14ac:dyDescent="0.2">
      <c r="A7" s="12" t="s">
        <v>1</v>
      </c>
      <c r="B7" s="10" t="s">
        <v>2</v>
      </c>
      <c r="C7" s="10"/>
    </row>
    <row r="8" spans="1:3" ht="24" customHeight="1" x14ac:dyDescent="0.2">
      <c r="A8" s="12"/>
      <c r="B8" s="10" t="s">
        <v>3</v>
      </c>
      <c r="C8" s="13">
        <v>15526.655999999995</v>
      </c>
    </row>
    <row r="9" spans="1:3" x14ac:dyDescent="0.2">
      <c r="A9" s="14" t="s">
        <v>4</v>
      </c>
      <c r="B9" s="10" t="s">
        <v>5</v>
      </c>
      <c r="C9" s="13">
        <v>0</v>
      </c>
    </row>
    <row r="10" spans="1:3" x14ac:dyDescent="0.2">
      <c r="A10" s="12"/>
      <c r="B10" s="10" t="s">
        <v>3</v>
      </c>
      <c r="C10" s="13">
        <v>9155.6639999999989</v>
      </c>
    </row>
    <row r="11" spans="1:3" ht="45" x14ac:dyDescent="0.2">
      <c r="A11" s="12" t="s">
        <v>6</v>
      </c>
      <c r="B11" s="10" t="s">
        <v>7</v>
      </c>
      <c r="C11" s="13">
        <v>1021.5528000000002</v>
      </c>
    </row>
    <row r="12" spans="1:3" ht="23.25" customHeight="1" x14ac:dyDescent="0.2">
      <c r="A12" s="12" t="s">
        <v>8</v>
      </c>
      <c r="B12" s="10" t="s">
        <v>9</v>
      </c>
      <c r="C12" s="13">
        <v>74.411999999999992</v>
      </c>
    </row>
    <row r="13" spans="1:3" ht="15.75" x14ac:dyDescent="0.25">
      <c r="A13" s="12"/>
      <c r="B13" s="9" t="s">
        <v>10</v>
      </c>
      <c r="C13" s="15">
        <f>SUM(C8:C12)</f>
        <v>25778.284799999994</v>
      </c>
    </row>
    <row r="14" spans="1:3" ht="31.5" x14ac:dyDescent="0.25">
      <c r="A14" s="12" t="s">
        <v>11</v>
      </c>
      <c r="B14" s="9" t="s">
        <v>12</v>
      </c>
      <c r="C14" s="13"/>
    </row>
    <row r="15" spans="1:3" x14ac:dyDescent="0.2">
      <c r="A15" s="12" t="s">
        <v>13</v>
      </c>
      <c r="B15" s="10" t="s">
        <v>14</v>
      </c>
      <c r="C15" s="13">
        <v>1251.2639999999999</v>
      </c>
    </row>
    <row r="16" spans="1:3" x14ac:dyDescent="0.2">
      <c r="A16" s="12" t="s">
        <v>15</v>
      </c>
      <c r="B16" s="10" t="s">
        <v>16</v>
      </c>
      <c r="C16" s="13">
        <v>846.44999999999993</v>
      </c>
    </row>
    <row r="17" spans="1:3" x14ac:dyDescent="0.2">
      <c r="A17" s="12" t="s">
        <v>17</v>
      </c>
      <c r="B17" s="10" t="s">
        <v>18</v>
      </c>
      <c r="C17" s="13">
        <v>17.04</v>
      </c>
    </row>
    <row r="18" spans="1:3" x14ac:dyDescent="0.2">
      <c r="A18" s="12" t="s">
        <v>19</v>
      </c>
      <c r="B18" s="10" t="s">
        <v>20</v>
      </c>
      <c r="C18" s="13">
        <v>327.00000000000006</v>
      </c>
    </row>
    <row r="19" spans="1:3" x14ac:dyDescent="0.2">
      <c r="A19" s="12" t="s">
        <v>21</v>
      </c>
      <c r="B19" s="10" t="s">
        <v>22</v>
      </c>
      <c r="C19" s="13">
        <v>10805.85</v>
      </c>
    </row>
    <row r="20" spans="1:3" x14ac:dyDescent="0.2">
      <c r="A20" s="12" t="s">
        <v>23</v>
      </c>
      <c r="B20" s="10" t="s">
        <v>24</v>
      </c>
      <c r="C20" s="13">
        <v>925.98</v>
      </c>
    </row>
    <row r="21" spans="1:3" ht="15.75" customHeight="1" x14ac:dyDescent="0.2">
      <c r="A21" s="12" t="s">
        <v>25</v>
      </c>
      <c r="B21" s="10" t="s">
        <v>26</v>
      </c>
      <c r="C21" s="13">
        <v>1100</v>
      </c>
    </row>
    <row r="22" spans="1:3" ht="30" x14ac:dyDescent="0.2">
      <c r="A22" s="12" t="s">
        <v>27</v>
      </c>
      <c r="B22" s="10" t="s">
        <v>28</v>
      </c>
      <c r="C22" s="13">
        <v>115.19999999999999</v>
      </c>
    </row>
    <row r="23" spans="1:3" ht="45" x14ac:dyDescent="0.2">
      <c r="A23" s="12" t="s">
        <v>29</v>
      </c>
      <c r="B23" s="10" t="s">
        <v>30</v>
      </c>
      <c r="C23" s="13">
        <v>2072.0639999999999</v>
      </c>
    </row>
    <row r="24" spans="1:3" x14ac:dyDescent="0.2">
      <c r="A24" s="12" t="s">
        <v>31</v>
      </c>
      <c r="B24" s="10" t="s">
        <v>32</v>
      </c>
      <c r="C24" s="13">
        <v>36.72</v>
      </c>
    </row>
    <row r="25" spans="1:3" ht="15.75" x14ac:dyDescent="0.25">
      <c r="A25" s="12"/>
      <c r="B25" s="9" t="s">
        <v>33</v>
      </c>
      <c r="C25" s="15">
        <f>SUM(C15:C24)</f>
        <v>17497.567999999999</v>
      </c>
    </row>
    <row r="26" spans="1:3" ht="31.5" x14ac:dyDescent="0.25">
      <c r="A26" s="12"/>
      <c r="B26" s="9" t="s">
        <v>34</v>
      </c>
      <c r="C26" s="13"/>
    </row>
    <row r="27" spans="1:3" ht="30" x14ac:dyDescent="0.2">
      <c r="A27" s="12" t="s">
        <v>35</v>
      </c>
      <c r="B27" s="10" t="s">
        <v>36</v>
      </c>
      <c r="C27" s="13"/>
    </row>
    <row r="28" spans="1:3" s="16" customFormat="1" ht="15.75" customHeight="1" x14ac:dyDescent="0.2">
      <c r="A28" s="12" t="s">
        <v>104</v>
      </c>
      <c r="B28" s="10" t="s">
        <v>37</v>
      </c>
      <c r="C28" s="13">
        <v>4366.6900000000005</v>
      </c>
    </row>
    <row r="29" spans="1:3" s="16" customFormat="1" ht="18.75" customHeight="1" x14ac:dyDescent="0.2">
      <c r="A29" s="12" t="s">
        <v>105</v>
      </c>
      <c r="B29" s="10" t="s">
        <v>38</v>
      </c>
      <c r="C29" s="13">
        <v>4022.2000000000003</v>
      </c>
    </row>
    <row r="30" spans="1:3" s="16" customFormat="1" ht="17.25" customHeight="1" x14ac:dyDescent="0.2">
      <c r="A30" s="12" t="s">
        <v>106</v>
      </c>
      <c r="B30" s="10" t="s">
        <v>39</v>
      </c>
      <c r="C30" s="13">
        <v>2129.4</v>
      </c>
    </row>
    <row r="31" spans="1:3" s="16" customFormat="1" ht="18" customHeight="1" x14ac:dyDescent="0.2">
      <c r="A31" s="12" t="s">
        <v>107</v>
      </c>
      <c r="B31" s="10" t="s">
        <v>40</v>
      </c>
      <c r="C31" s="13">
        <v>148.19999999999999</v>
      </c>
    </row>
    <row r="32" spans="1:3" s="16" customFormat="1" ht="16.5" customHeight="1" x14ac:dyDescent="0.2">
      <c r="A32" s="12" t="s">
        <v>108</v>
      </c>
      <c r="B32" s="10" t="s">
        <v>41</v>
      </c>
      <c r="C32" s="13">
        <v>146.18</v>
      </c>
    </row>
    <row r="33" spans="1:3" ht="15.75" x14ac:dyDescent="0.25">
      <c r="A33" s="12"/>
      <c r="B33" s="9" t="s">
        <v>42</v>
      </c>
      <c r="C33" s="15">
        <f>SUM(C27:C32)</f>
        <v>10812.670000000002</v>
      </c>
    </row>
    <row r="34" spans="1:3" ht="15.75" x14ac:dyDescent="0.25">
      <c r="A34" s="12"/>
      <c r="B34" s="9" t="s">
        <v>43</v>
      </c>
      <c r="C34" s="13"/>
    </row>
    <row r="35" spans="1:3" ht="30" x14ac:dyDescent="0.2">
      <c r="A35" s="12" t="s">
        <v>44</v>
      </c>
      <c r="B35" s="10" t="s">
        <v>45</v>
      </c>
      <c r="C35" s="13">
        <v>3003.0680000000002</v>
      </c>
    </row>
    <row r="36" spans="1:3" ht="30" x14ac:dyDescent="0.2">
      <c r="A36" s="12" t="s">
        <v>46</v>
      </c>
      <c r="B36" s="10" t="s">
        <v>47</v>
      </c>
      <c r="C36" s="13">
        <v>750.76700000000005</v>
      </c>
    </row>
    <row r="37" spans="1:3" ht="30" x14ac:dyDescent="0.2">
      <c r="A37" s="12" t="s">
        <v>48</v>
      </c>
      <c r="B37" s="10" t="s">
        <v>49</v>
      </c>
      <c r="C37" s="13">
        <v>3795.7560000000008</v>
      </c>
    </row>
    <row r="38" spans="1:3" ht="30" x14ac:dyDescent="0.2">
      <c r="A38" s="12" t="s">
        <v>50</v>
      </c>
      <c r="B38" s="10" t="s">
        <v>51</v>
      </c>
      <c r="C38" s="13">
        <v>1501.5340000000001</v>
      </c>
    </row>
    <row r="39" spans="1:3" x14ac:dyDescent="0.2">
      <c r="A39" s="12" t="s">
        <v>52</v>
      </c>
      <c r="B39" s="10" t="s">
        <v>53</v>
      </c>
      <c r="C39" s="13">
        <v>1045.3799999999999</v>
      </c>
    </row>
    <row r="40" spans="1:3" ht="15.75" x14ac:dyDescent="0.25">
      <c r="A40" s="12"/>
      <c r="B40" s="9" t="s">
        <v>54</v>
      </c>
      <c r="C40" s="15">
        <f>SUM(C35:C39)</f>
        <v>10096.504999999999</v>
      </c>
    </row>
    <row r="41" spans="1:3" ht="15.75" x14ac:dyDescent="0.25">
      <c r="A41" s="12"/>
      <c r="B41" s="9" t="s">
        <v>55</v>
      </c>
      <c r="C41" s="13"/>
    </row>
    <row r="42" spans="1:3" ht="30" x14ac:dyDescent="0.2">
      <c r="A42" s="12" t="s">
        <v>56</v>
      </c>
      <c r="B42" s="10" t="s">
        <v>57</v>
      </c>
      <c r="C42" s="13">
        <v>4207.3440000000001</v>
      </c>
    </row>
    <row r="43" spans="1:3" x14ac:dyDescent="0.2">
      <c r="A43" s="12" t="s">
        <v>58</v>
      </c>
      <c r="B43" s="10" t="s">
        <v>59</v>
      </c>
      <c r="C43" s="13">
        <v>1143.3</v>
      </c>
    </row>
    <row r="44" spans="1:3" ht="15.75" x14ac:dyDescent="0.25">
      <c r="A44" s="12"/>
      <c r="B44" s="9" t="s">
        <v>60</v>
      </c>
      <c r="C44" s="15">
        <f>SUM(C42:C43)</f>
        <v>5350.6440000000002</v>
      </c>
    </row>
    <row r="45" spans="1:3" ht="15.75" x14ac:dyDescent="0.25">
      <c r="A45" s="36"/>
      <c r="B45" s="10"/>
      <c r="C45" s="13"/>
    </row>
    <row r="46" spans="1:3" ht="15.75" x14ac:dyDescent="0.25">
      <c r="A46" s="36" t="s">
        <v>61</v>
      </c>
      <c r="B46" s="10" t="s">
        <v>62</v>
      </c>
      <c r="C46" s="15">
        <v>830</v>
      </c>
    </row>
    <row r="47" spans="1:3" ht="15.75" x14ac:dyDescent="0.25">
      <c r="A47" s="36" t="s">
        <v>63</v>
      </c>
      <c r="B47" s="10" t="s">
        <v>64</v>
      </c>
      <c r="C47" s="15">
        <v>800</v>
      </c>
    </row>
    <row r="48" spans="1:3" x14ac:dyDescent="0.2">
      <c r="A48" s="12"/>
      <c r="B48" s="10"/>
      <c r="C48" s="13"/>
    </row>
    <row r="49" spans="1:3" ht="15.75" x14ac:dyDescent="0.25">
      <c r="A49" s="12"/>
      <c r="B49" s="9" t="s">
        <v>65</v>
      </c>
      <c r="C49" s="13"/>
    </row>
    <row r="50" spans="1:3" x14ac:dyDescent="0.2">
      <c r="A50" s="12" t="s">
        <v>66</v>
      </c>
      <c r="B50" s="10" t="s">
        <v>67</v>
      </c>
      <c r="C50" s="13">
        <v>9816.48</v>
      </c>
    </row>
    <row r="51" spans="1:3" x14ac:dyDescent="0.2">
      <c r="A51" s="12" t="s">
        <v>68</v>
      </c>
      <c r="B51" s="10" t="s">
        <v>69</v>
      </c>
      <c r="C51" s="13">
        <v>0</v>
      </c>
    </row>
    <row r="52" spans="1:3" x14ac:dyDescent="0.2">
      <c r="A52" s="12" t="s">
        <v>70</v>
      </c>
      <c r="B52" s="10" t="s">
        <v>71</v>
      </c>
      <c r="C52" s="13">
        <v>0</v>
      </c>
    </row>
    <row r="53" spans="1:3" ht="48.75" customHeight="1" x14ac:dyDescent="0.2">
      <c r="A53" s="12" t="s">
        <v>109</v>
      </c>
      <c r="B53" s="17" t="s">
        <v>72</v>
      </c>
      <c r="C53" s="18">
        <v>9557.6400000000012</v>
      </c>
    </row>
    <row r="54" spans="1:3" ht="52.5" customHeight="1" x14ac:dyDescent="0.2">
      <c r="A54" s="12" t="s">
        <v>110</v>
      </c>
      <c r="B54" s="17" t="s">
        <v>73</v>
      </c>
      <c r="C54" s="18">
        <v>3185.8799999999992</v>
      </c>
    </row>
    <row r="55" spans="1:3" ht="15.75" x14ac:dyDescent="0.25">
      <c r="A55" s="12"/>
      <c r="B55" s="9" t="s">
        <v>74</v>
      </c>
      <c r="C55" s="15">
        <f>SUM(C50:C54)</f>
        <v>22560</v>
      </c>
    </row>
    <row r="56" spans="1:3" ht="15.75" x14ac:dyDescent="0.25">
      <c r="A56" s="12"/>
      <c r="B56" s="9" t="s">
        <v>75</v>
      </c>
      <c r="C56" s="13"/>
    </row>
    <row r="57" spans="1:3" ht="31.5" x14ac:dyDescent="0.25">
      <c r="A57" s="12" t="s">
        <v>76</v>
      </c>
      <c r="B57" s="9" t="s">
        <v>77</v>
      </c>
      <c r="C57" s="13">
        <v>0</v>
      </c>
    </row>
    <row r="58" spans="1:3" x14ac:dyDescent="0.2">
      <c r="A58" s="19"/>
      <c r="B58" s="20" t="s">
        <v>78</v>
      </c>
      <c r="C58" s="21">
        <v>182.59</v>
      </c>
    </row>
    <row r="59" spans="1:3" ht="31.5" x14ac:dyDescent="0.25">
      <c r="A59" s="12" t="s">
        <v>79</v>
      </c>
      <c r="B59" s="9" t="s">
        <v>80</v>
      </c>
      <c r="C59" s="13">
        <v>0</v>
      </c>
    </row>
    <row r="60" spans="1:3" ht="15.75" x14ac:dyDescent="0.25">
      <c r="A60" s="19"/>
      <c r="B60" s="9" t="s">
        <v>81</v>
      </c>
      <c r="C60" s="13">
        <v>0</v>
      </c>
    </row>
    <row r="61" spans="1:3" x14ac:dyDescent="0.2">
      <c r="A61" s="19" t="s">
        <v>82</v>
      </c>
      <c r="B61" s="10" t="s">
        <v>83</v>
      </c>
      <c r="C61" s="13">
        <v>918.01</v>
      </c>
    </row>
    <row r="62" spans="1:3" x14ac:dyDescent="0.2">
      <c r="A62" s="12"/>
      <c r="B62" s="20" t="s">
        <v>84</v>
      </c>
      <c r="C62" s="21">
        <v>331.74</v>
      </c>
    </row>
    <row r="63" spans="1:3" ht="31.5" x14ac:dyDescent="0.25">
      <c r="A63" s="12" t="s">
        <v>85</v>
      </c>
      <c r="B63" s="9" t="s">
        <v>86</v>
      </c>
      <c r="C63" s="13">
        <v>0</v>
      </c>
    </row>
    <row r="64" spans="1:3" x14ac:dyDescent="0.2">
      <c r="A64" s="12"/>
      <c r="B64" s="20" t="s">
        <v>87</v>
      </c>
      <c r="C64" s="21">
        <v>366.29</v>
      </c>
    </row>
    <row r="65" spans="1:6" x14ac:dyDescent="0.2">
      <c r="A65" s="12"/>
      <c r="B65" s="10" t="s">
        <v>88</v>
      </c>
      <c r="C65" s="21">
        <v>126.97</v>
      </c>
    </row>
    <row r="66" spans="1:6" ht="30" x14ac:dyDescent="0.2">
      <c r="A66" s="12"/>
      <c r="B66" s="10" t="s">
        <v>89</v>
      </c>
      <c r="C66" s="21">
        <v>129.46</v>
      </c>
    </row>
    <row r="67" spans="1:6" x14ac:dyDescent="0.2">
      <c r="A67" s="12"/>
      <c r="B67" s="20" t="s">
        <v>90</v>
      </c>
      <c r="C67" s="21">
        <v>300.99</v>
      </c>
    </row>
    <row r="68" spans="1:6" x14ac:dyDescent="0.2">
      <c r="A68" s="12"/>
      <c r="B68" s="20" t="s">
        <v>91</v>
      </c>
      <c r="C68" s="21">
        <v>356.41200000000003</v>
      </c>
    </row>
    <row r="69" spans="1:6" ht="15.75" x14ac:dyDescent="0.25">
      <c r="A69" s="12"/>
      <c r="B69" s="9" t="s">
        <v>92</v>
      </c>
      <c r="C69" s="15">
        <f>SUM(C57:C68)</f>
        <v>2712.4620000000004</v>
      </c>
    </row>
    <row r="70" spans="1:6" ht="16.5" thickBot="1" x14ac:dyDescent="0.3">
      <c r="A70" s="36" t="s">
        <v>93</v>
      </c>
      <c r="B70" s="9" t="s">
        <v>94</v>
      </c>
      <c r="C70" s="15">
        <v>11890.320000000005</v>
      </c>
    </row>
    <row r="71" spans="1:6" ht="16.5" thickBot="1" x14ac:dyDescent="0.3">
      <c r="A71" s="37">
        <v>11</v>
      </c>
      <c r="B71" s="22" t="s">
        <v>95</v>
      </c>
      <c r="C71" s="23">
        <f>C70+C69+C55+C47+C46+C44+C40+C33+C25+C13</f>
        <v>108328.4538</v>
      </c>
    </row>
    <row r="72" spans="1:6" s="28" customFormat="1" ht="15.75" x14ac:dyDescent="0.25">
      <c r="A72" s="24"/>
      <c r="B72" s="25" t="s">
        <v>100</v>
      </c>
      <c r="C72" s="42">
        <v>88720.08</v>
      </c>
      <c r="D72" s="26"/>
      <c r="E72" s="27"/>
      <c r="F72" s="27"/>
    </row>
    <row r="73" spans="1:6" s="31" customFormat="1" ht="15.75" x14ac:dyDescent="0.25">
      <c r="A73" s="29"/>
      <c r="B73" s="25" t="s">
        <v>101</v>
      </c>
      <c r="C73" s="43">
        <v>91062.29</v>
      </c>
      <c r="D73" s="30"/>
      <c r="E73" s="30"/>
      <c r="F73" s="30"/>
    </row>
    <row r="74" spans="1:6" s="31" customFormat="1" ht="15.75" x14ac:dyDescent="0.25">
      <c r="A74" s="24"/>
      <c r="B74" s="25" t="s">
        <v>103</v>
      </c>
      <c r="C74" s="44">
        <f>C73-C71</f>
        <v>-17266.163800000009</v>
      </c>
      <c r="D74" s="27"/>
      <c r="E74" s="27"/>
      <c r="F74" s="27"/>
    </row>
    <row r="75" spans="1:6" s="31" customFormat="1" ht="15.75" x14ac:dyDescent="0.25">
      <c r="A75" s="24"/>
      <c r="B75" s="25" t="s">
        <v>102</v>
      </c>
      <c r="C75" s="44">
        <f>C74+C5</f>
        <v>-36364.542866666685</v>
      </c>
      <c r="D75" s="27"/>
      <c r="E75" s="27"/>
      <c r="F75" s="27"/>
    </row>
    <row r="76" spans="1:6" s="32" customFormat="1" ht="14.25" x14ac:dyDescent="0.2">
      <c r="A76" s="40"/>
      <c r="B76" s="40"/>
      <c r="C76" s="1"/>
    </row>
    <row r="77" spans="1:6" s="32" customFormat="1" ht="14.25" x14ac:dyDescent="0.2">
      <c r="A77" s="40"/>
      <c r="B77" s="40"/>
      <c r="C77" s="1"/>
    </row>
    <row r="78" spans="1:6" s="32" customFormat="1" ht="14.25" x14ac:dyDescent="0.2">
      <c r="A78" s="40"/>
      <c r="B78" s="40"/>
      <c r="C78" s="1"/>
    </row>
    <row r="79" spans="1:6" s="34" customFormat="1" ht="14.25" x14ac:dyDescent="0.2">
      <c r="A79" s="33"/>
      <c r="C79" s="1"/>
    </row>
    <row r="80" spans="1:6" s="34" customFormat="1" ht="14.25" x14ac:dyDescent="0.2">
      <c r="A80" s="38"/>
      <c r="B80" s="38"/>
      <c r="C80" s="1"/>
    </row>
    <row r="81" spans="1:3" s="34" customFormat="1" ht="14.25" x14ac:dyDescent="0.2">
      <c r="A81" s="33"/>
      <c r="C81" s="1"/>
    </row>
    <row r="82" spans="1:3" s="34" customFormat="1" ht="14.25" x14ac:dyDescent="0.2">
      <c r="A82" s="39"/>
      <c r="B82" s="39"/>
      <c r="C82" s="1"/>
    </row>
    <row r="83" spans="1:3" s="34" customFormat="1" ht="14.25" x14ac:dyDescent="0.2">
      <c r="A83" s="33"/>
      <c r="C83" s="1"/>
    </row>
    <row r="84" spans="1:3" s="34" customFormat="1" ht="14.25" x14ac:dyDescent="0.2">
      <c r="A84" s="39"/>
      <c r="B84" s="39"/>
      <c r="C84" s="1"/>
    </row>
    <row r="85" spans="1:3" s="2" customFormat="1" ht="14.25" x14ac:dyDescent="0.2">
      <c r="A85" s="35"/>
    </row>
    <row r="86" spans="1:3" s="2" customFormat="1" ht="14.25" x14ac:dyDescent="0.2">
      <c r="A86" s="35"/>
    </row>
    <row r="87" spans="1:3" s="2" customFormat="1" ht="14.25" x14ac:dyDescent="0.2">
      <c r="A87" s="35"/>
    </row>
    <row r="88" spans="1:3" s="2" customFormat="1" ht="14.25" x14ac:dyDescent="0.2">
      <c r="A88" s="35"/>
    </row>
    <row r="89" spans="1:3" s="2" customFormat="1" ht="14.25" x14ac:dyDescent="0.2">
      <c r="A89" s="35"/>
    </row>
  </sheetData>
  <mergeCells count="9">
    <mergeCell ref="A1:B1"/>
    <mergeCell ref="A2:B2"/>
    <mergeCell ref="A3:B3"/>
    <mergeCell ref="A78:B78"/>
    <mergeCell ref="A80:B80"/>
    <mergeCell ref="A82:B82"/>
    <mergeCell ref="A84:B84"/>
    <mergeCell ref="A76:B76"/>
    <mergeCell ref="A77:B7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2021-01-20T08:43:52Z</dcterms:created>
  <dcterms:modified xsi:type="dcterms:W3CDTF">2021-03-09T06:41:29Z</dcterms:modified>
</cp:coreProperties>
</file>