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9" i="1"/>
  <c r="C68"/>
  <c r="C62"/>
  <c r="C45"/>
  <c r="C38"/>
  <c r="C34"/>
  <c r="C28"/>
  <c r="C20"/>
  <c r="C13"/>
  <c r="C64"/>
</calcChain>
</file>

<file path=xl/sharedStrings.xml><?xml version="1.0" encoding="utf-8"?>
<sst xmlns="http://schemas.openxmlformats.org/spreadsheetml/2006/main" count="94" uniqueCount="93">
  <si>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</si>
  <si>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</si>
  <si>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</si>
  <si>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</si>
  <si>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</si>
  <si>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</si>
  <si>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</si>
  <si>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</si>
  <si>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</si>
  <si>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</si>
  <si>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</si>
  <si>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</si>
  <si>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</si>
  <si>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</si>
  <si>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</si>
  <si>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</si>
  <si>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</si>
  <si>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</si>
  <si>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</si>
  <si>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</si>
  <si>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</si>
  <si>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</si>
  <si>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</si>
  <si>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</si>
  <si>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</si>
  <si>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</si>
  <si>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</si>
  <si>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</si>
  <si>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</si>
  <si>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</si>
  <si>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</si>
  <si>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</si>
  <si>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</si>
  <si>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</si>
  <si>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</si>
  <si>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</si>
  <si>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</si>
  <si>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</si>
  <si>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</si>
  <si>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</si>
  <si>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</si>
  <si>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</si>
  <si>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</si>
  <si>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</si>
  <si>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</si>
  <si>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</si>
  <si>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</si>
  <si>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</si>
  <si>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</si>
  <si>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</si>
  <si>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</si>
  <si>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</si>
  <si>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</si>
  <si>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</si>
  <si>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</si>
  <si>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</si>
  <si>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</si>
  <si>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</si>
  <si>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</si>
  <si>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</si>
  <si>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</si>
  <si>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подключение прибора учета тепла:</t>
  </si>
  <si>
    <t>а</t>
  </si>
  <si>
    <t>устройство кабеля АВВГ-Т 2*2,5</t>
  </si>
  <si>
    <t>б</t>
  </si>
  <si>
    <t>установка розетки ВОС Валентина 1м</t>
  </si>
  <si>
    <t>в</t>
  </si>
  <si>
    <t>установка подрозетника из фанеры</t>
  </si>
  <si>
    <t>9.4.</t>
  </si>
  <si>
    <t>Текущий ремонт системы ВИК,отопления (непредвиденные работы)</t>
  </si>
  <si>
    <t>Установка теплосчетчика в узле ввода</t>
  </si>
  <si>
    <t>Текущий ремонт конструктивных элементов (непредв.работы)</t>
  </si>
  <si>
    <t>удаление сосулек с кровли</t>
  </si>
  <si>
    <t>очистка кровли от снега с телевышки</t>
  </si>
  <si>
    <t>работа телевышки</t>
  </si>
  <si>
    <t>установка пружины на входную дверь - 2под</t>
  </si>
  <si>
    <t>завоз земли для клумб и песка в песочницы (услуги спецтехники)</t>
  </si>
  <si>
    <t>заделка выбоин на л/площадке ремонтным составом Геркулес (2 подъезд)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</si>
  <si>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</si>
  <si>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</si>
  <si>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</si>
  <si>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</si>
  <si>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</si>
  <si>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15</t>
  </si>
  <si>
    <t xml:space="preserve">   1. Содержание помещений общего пользования</t>
  </si>
  <si>
    <t xml:space="preserve">Отчет за 2020 г </t>
  </si>
  <si>
    <t>результат на 01.01.2020 г. ("+"- экономия, "-" - перерасход)</t>
  </si>
  <si>
    <r>
      <t>ремонт контейнера сваркой с площадки ТБО, установка пластины из металла 2мм - 200*500 шт 1 шт</t>
    </r>
    <r>
      <rPr>
        <b/>
        <sz val="12"/>
        <rFont val="Arial"/>
        <family val="2"/>
        <charset val="204"/>
      </rPr>
      <t xml:space="preserve"> (Полевая 21,19,16,15)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</si>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</sst>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/>
    <xf numFmtId="0" fontId="6" fillId="0" borderId="2" xfId="0" applyNumberFormat="1" applyFont="1" applyFill="1" applyBorder="1"/>
    <xf numFmtId="0" fontId="6" fillId="0" borderId="2" xfId="0" applyFont="1" applyFill="1" applyBorder="1" applyAlignment="1">
      <alignment wrapText="1"/>
    </xf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6" fontId="6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8" fillId="0" borderId="1" xfId="0" applyFont="1" applyFill="1" applyBorder="1"/>
    <xf numFmtId="0" fontId="6" fillId="0" borderId="3" xfId="0" applyFont="1" applyFill="1" applyBorder="1"/>
    <xf numFmtId="0" fontId="5" fillId="0" borderId="4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/>
    <xf numFmtId="2" fontId="8" fillId="0" borderId="1" xfId="0" applyNumberFormat="1" applyFont="1" applyFill="1" applyBorder="1" applyAlignment="1"/>
    <xf numFmtId="2" fontId="5" fillId="0" borderId="4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topLeftCell="A48" workbookViewId="0">
      <selection activeCell="G73" sqref="G73"/>
    </sheetView>
  </sheetViews>
  <sheetFormatPr defaultRowHeight="15"/>
  <cols>
    <col min="1" max="1" width="6.140625" style="3" customWidth="1"/>
    <col min="2" max="2" width="70.5703125" style="3" customWidth="1"/>
    <col min="3" max="3" width="16" style="3" customWidth="1"/>
    <col min="4" max="201" width="9.140625" style="3"/>
    <col min="202" max="202" width="4" style="3" customWidth="1"/>
    <col min="203" max="203" width="49.5703125" style="3" customWidth="1"/>
    <col min="204" max="204" width="9.5703125" style="3" customWidth="1"/>
    <col min="205" max="205" width="7.5703125" style="3" customWidth="1"/>
    <col min="206" max="206" width="8.140625" style="3" customWidth="1"/>
    <col min="207" max="208" width="6.85546875" style="3" customWidth="1"/>
    <col min="209" max="209" width="9.5703125" style="3" bestFit="1" customWidth="1"/>
    <col min="210" max="210" width="9.28515625" style="3" customWidth="1"/>
    <col min="211" max="16384" width="9.140625" style="3"/>
  </cols>
  <sheetData>
    <row r="1" spans="1:3" ht="15.75">
      <c r="A1" s="37" t="s">
        <v>85</v>
      </c>
      <c r="B1" s="37"/>
    </row>
    <row r="2" spans="1:3" ht="12.75" customHeight="1">
      <c r="A2" s="37" t="s">
        <v>82</v>
      </c>
      <c r="B2" s="37"/>
    </row>
    <row r="3" spans="1:3" ht="15.75">
      <c r="A3" s="37" t="s">
        <v>83</v>
      </c>
      <c r="B3" s="37"/>
    </row>
    <row r="4" spans="1:3" ht="15.75">
      <c r="A4" s="4"/>
      <c r="B4" s="4"/>
    </row>
    <row r="5" spans="1:3" s="8" customFormat="1" ht="15.75">
      <c r="A5" s="5"/>
      <c r="B5" s="6" t="s">
        <v>86</v>
      </c>
      <c r="C5" s="7">
        <v>-12531.541000000005</v>
      </c>
    </row>
    <row r="6" spans="1:3">
      <c r="A6" s="9"/>
      <c r="B6" s="10" t="s">
        <v>84</v>
      </c>
      <c r="C6" s="11"/>
    </row>
    <row r="7" spans="1:3">
      <c r="A7" s="12" t="s">
        <v>0</v>
      </c>
      <c r="B7" s="13" t="s">
        <v>1</v>
      </c>
      <c r="C7" s="13"/>
    </row>
    <row r="8" spans="1:3" ht="13.5" customHeight="1">
      <c r="A8" s="14"/>
      <c r="B8" s="15" t="s">
        <v>2</v>
      </c>
      <c r="C8" s="24">
        <v>8425.728000000001</v>
      </c>
    </row>
    <row r="9" spans="1:3" ht="12.75" customHeight="1">
      <c r="A9" s="16" t="s">
        <v>3</v>
      </c>
      <c r="B9" s="15" t="s">
        <v>4</v>
      </c>
      <c r="C9" s="24">
        <v>0</v>
      </c>
    </row>
    <row r="10" spans="1:3" ht="13.5" customHeight="1">
      <c r="A10" s="14"/>
      <c r="B10" s="15" t="s">
        <v>2</v>
      </c>
      <c r="C10" s="24">
        <v>9936.8639999999996</v>
      </c>
    </row>
    <row r="11" spans="1:3" ht="45">
      <c r="A11" s="14" t="s">
        <v>5</v>
      </c>
      <c r="B11" s="15" t="s">
        <v>6</v>
      </c>
      <c r="C11" s="24">
        <v>1268.2750000000001</v>
      </c>
    </row>
    <row r="12" spans="1:3" ht="12.75" customHeight="1">
      <c r="A12" s="14" t="s">
        <v>7</v>
      </c>
      <c r="B12" s="15" t="s">
        <v>8</v>
      </c>
      <c r="C12" s="24">
        <v>98.262</v>
      </c>
    </row>
    <row r="13" spans="1:3" ht="15.75">
      <c r="A13" s="14"/>
      <c r="B13" s="17" t="s">
        <v>9</v>
      </c>
      <c r="C13" s="25">
        <f>SUM(C8:C12)</f>
        <v>19729.129000000001</v>
      </c>
    </row>
    <row r="14" spans="1:3" ht="12.75" customHeight="1">
      <c r="A14" s="14" t="s">
        <v>10</v>
      </c>
      <c r="B14" s="38" t="s">
        <v>11</v>
      </c>
      <c r="C14" s="39"/>
    </row>
    <row r="15" spans="1:3">
      <c r="A15" s="14" t="s">
        <v>12</v>
      </c>
      <c r="B15" s="15" t="s">
        <v>13</v>
      </c>
      <c r="C15" s="24">
        <v>161.89600000000002</v>
      </c>
    </row>
    <row r="16" spans="1:3">
      <c r="A16" s="14" t="s">
        <v>14</v>
      </c>
      <c r="B16" s="15" t="s">
        <v>15</v>
      </c>
      <c r="C16" s="24">
        <v>982.35000000000014</v>
      </c>
    </row>
    <row r="17" spans="1:3">
      <c r="A17" s="14" t="s">
        <v>16</v>
      </c>
      <c r="B17" s="15" t="s">
        <v>17</v>
      </c>
      <c r="C17" s="24">
        <v>358.24799999999993</v>
      </c>
    </row>
    <row r="18" spans="1:3" ht="30">
      <c r="A18" s="14" t="s">
        <v>18</v>
      </c>
      <c r="B18" s="15" t="s">
        <v>19</v>
      </c>
      <c r="C18" s="24">
        <v>90.624000000000009</v>
      </c>
    </row>
    <row r="19" spans="1:3" ht="45">
      <c r="A19" s="14" t="s">
        <v>20</v>
      </c>
      <c r="B19" s="15" t="s">
        <v>21</v>
      </c>
      <c r="C19" s="24">
        <v>2444.6719999999996</v>
      </c>
    </row>
    <row r="20" spans="1:3" ht="15.75">
      <c r="A20" s="14"/>
      <c r="B20" s="17" t="s">
        <v>22</v>
      </c>
      <c r="C20" s="25">
        <f>SUM(C15:C19)</f>
        <v>4037.79</v>
      </c>
    </row>
    <row r="21" spans="1:3" ht="31.5">
      <c r="A21" s="14"/>
      <c r="B21" s="17" t="s">
        <v>23</v>
      </c>
      <c r="C21" s="15"/>
    </row>
    <row r="22" spans="1:3" ht="30">
      <c r="A22" s="14" t="s">
        <v>24</v>
      </c>
      <c r="B22" s="15" t="s">
        <v>25</v>
      </c>
      <c r="C22" s="24">
        <v>0</v>
      </c>
    </row>
    <row r="23" spans="1:3">
      <c r="A23" s="14"/>
      <c r="B23" s="15" t="s">
        <v>26</v>
      </c>
      <c r="C23" s="24">
        <v>4236.51</v>
      </c>
    </row>
    <row r="24" spans="1:3">
      <c r="A24" s="14"/>
      <c r="B24" s="15" t="s">
        <v>27</v>
      </c>
      <c r="C24" s="24">
        <v>4022.2000000000003</v>
      </c>
    </row>
    <row r="25" spans="1:3">
      <c r="A25" s="14"/>
      <c r="B25" s="15" t="s">
        <v>28</v>
      </c>
      <c r="C25" s="24">
        <v>2129.4</v>
      </c>
    </row>
    <row r="26" spans="1:3">
      <c r="A26" s="14"/>
      <c r="B26" s="15" t="s">
        <v>29</v>
      </c>
      <c r="C26" s="24">
        <v>148.19999999999999</v>
      </c>
    </row>
    <row r="27" spans="1:3">
      <c r="A27" s="14"/>
      <c r="B27" s="15" t="s">
        <v>30</v>
      </c>
      <c r="C27" s="24">
        <v>292.36</v>
      </c>
    </row>
    <row r="28" spans="1:3" ht="15.75">
      <c r="A28" s="14"/>
      <c r="B28" s="17" t="s">
        <v>31</v>
      </c>
      <c r="C28" s="25">
        <f>SUM(C22:C27)</f>
        <v>10828.670000000002</v>
      </c>
    </row>
    <row r="29" spans="1:3" ht="15.75">
      <c r="A29" s="14"/>
      <c r="B29" s="17" t="s">
        <v>32</v>
      </c>
      <c r="C29" s="15"/>
    </row>
    <row r="30" spans="1:3">
      <c r="A30" s="14" t="s">
        <v>33</v>
      </c>
      <c r="B30" s="15" t="s">
        <v>34</v>
      </c>
      <c r="C30" s="24">
        <v>1562.998</v>
      </c>
    </row>
    <row r="31" spans="1:3" ht="30">
      <c r="A31" s="14" t="s">
        <v>35</v>
      </c>
      <c r="B31" s="15" t="s">
        <v>36</v>
      </c>
      <c r="C31" s="24">
        <v>781.49900000000002</v>
      </c>
    </row>
    <row r="32" spans="1:3" ht="30">
      <c r="A32" s="14" t="s">
        <v>37</v>
      </c>
      <c r="B32" s="15" t="s">
        <v>38</v>
      </c>
      <c r="C32" s="24">
        <v>3951.1320000000001</v>
      </c>
    </row>
    <row r="33" spans="1:3" ht="14.25" customHeight="1">
      <c r="A33" s="14" t="s">
        <v>39</v>
      </c>
      <c r="B33" s="15" t="s">
        <v>40</v>
      </c>
      <c r="C33" s="24">
        <v>1562.998</v>
      </c>
    </row>
    <row r="34" spans="1:3" ht="15.75">
      <c r="A34" s="14"/>
      <c r="B34" s="17" t="s">
        <v>41</v>
      </c>
      <c r="C34" s="25">
        <f>SUM(C30:C33)</f>
        <v>7858.6270000000004</v>
      </c>
    </row>
    <row r="35" spans="1:3" ht="15.75">
      <c r="A35" s="14"/>
      <c r="B35" s="17" t="s">
        <v>42</v>
      </c>
      <c r="C35" s="24"/>
    </row>
    <row r="36" spans="1:3" ht="30">
      <c r="A36" s="14" t="s">
        <v>43</v>
      </c>
      <c r="B36" s="15" t="s">
        <v>44</v>
      </c>
      <c r="C36" s="24">
        <v>4379.5680000000002</v>
      </c>
    </row>
    <row r="37" spans="1:3">
      <c r="A37" s="14" t="s">
        <v>45</v>
      </c>
      <c r="B37" s="15" t="s">
        <v>46</v>
      </c>
      <c r="C37" s="24">
        <v>1237.7040000000004</v>
      </c>
    </row>
    <row r="38" spans="1:3" ht="15.75">
      <c r="A38" s="14"/>
      <c r="B38" s="17" t="s">
        <v>47</v>
      </c>
      <c r="C38" s="25">
        <f>SUM(C36:C37)</f>
        <v>5617.2720000000008</v>
      </c>
    </row>
    <row r="39" spans="1:3" ht="15.75">
      <c r="A39" s="14"/>
      <c r="B39" s="17" t="s">
        <v>48</v>
      </c>
      <c r="C39" s="15"/>
    </row>
    <row r="40" spans="1:3">
      <c r="A40" s="14" t="s">
        <v>49</v>
      </c>
      <c r="B40" s="15" t="s">
        <v>50</v>
      </c>
      <c r="C40" s="15">
        <v>4908.2400000000007</v>
      </c>
    </row>
    <row r="41" spans="1:3">
      <c r="A41" s="14" t="s">
        <v>51</v>
      </c>
      <c r="B41" s="15" t="s">
        <v>52</v>
      </c>
      <c r="C41" s="15">
        <v>2170.92</v>
      </c>
    </row>
    <row r="42" spans="1:3" ht="45">
      <c r="A42" s="14" t="s">
        <v>53</v>
      </c>
      <c r="B42" s="15" t="s">
        <v>54</v>
      </c>
      <c r="C42" s="15">
        <v>1592.94</v>
      </c>
    </row>
    <row r="43" spans="1:3" ht="45">
      <c r="A43" s="14"/>
      <c r="B43" s="15" t="s">
        <v>55</v>
      </c>
      <c r="C43" s="15">
        <v>4778.8199999999988</v>
      </c>
    </row>
    <row r="44" spans="1:3" ht="45">
      <c r="A44" s="14"/>
      <c r="B44" s="15" t="s">
        <v>56</v>
      </c>
      <c r="C44" s="15">
        <v>3185.8799999999992</v>
      </c>
    </row>
    <row r="45" spans="1:3" ht="15.75">
      <c r="A45" s="14"/>
      <c r="B45" s="17" t="s">
        <v>57</v>
      </c>
      <c r="C45" s="17">
        <f>SUM(C40:C44)</f>
        <v>16636.799999999996</v>
      </c>
    </row>
    <row r="46" spans="1:3" ht="15.75">
      <c r="A46" s="14"/>
      <c r="B46" s="17" t="s">
        <v>58</v>
      </c>
      <c r="C46" s="15"/>
    </row>
    <row r="47" spans="1:3" ht="18" customHeight="1">
      <c r="A47" s="14" t="s">
        <v>59</v>
      </c>
      <c r="B47" s="15" t="s">
        <v>60</v>
      </c>
      <c r="C47" s="24">
        <v>0</v>
      </c>
    </row>
    <row r="48" spans="1:3" ht="18" customHeight="1">
      <c r="A48" s="19"/>
      <c r="B48" s="20" t="s">
        <v>61</v>
      </c>
      <c r="C48" s="26">
        <v>0</v>
      </c>
    </row>
    <row r="49" spans="1:3" ht="18.75" customHeight="1">
      <c r="A49" s="19" t="s">
        <v>62</v>
      </c>
      <c r="B49" s="11" t="s">
        <v>63</v>
      </c>
      <c r="C49" s="26">
        <v>161.47999999999999</v>
      </c>
    </row>
    <row r="50" spans="1:3" ht="18" customHeight="1">
      <c r="A50" s="19" t="s">
        <v>64</v>
      </c>
      <c r="B50" s="11" t="s">
        <v>65</v>
      </c>
      <c r="C50" s="26">
        <v>181.84</v>
      </c>
    </row>
    <row r="51" spans="1:3" ht="17.25" customHeight="1">
      <c r="A51" s="19" t="s">
        <v>66</v>
      </c>
      <c r="B51" s="11" t="s">
        <v>67</v>
      </c>
      <c r="C51" s="26">
        <v>7.5672800000000002</v>
      </c>
    </row>
    <row r="52" spans="1:3" ht="30">
      <c r="A52" s="14" t="s">
        <v>68</v>
      </c>
      <c r="B52" s="15" t="s">
        <v>69</v>
      </c>
      <c r="C52" s="24">
        <v>0</v>
      </c>
    </row>
    <row r="53" spans="1:3" ht="15.75">
      <c r="A53" s="14"/>
      <c r="B53" s="17" t="s">
        <v>70</v>
      </c>
      <c r="C53" s="24">
        <v>82455.03</v>
      </c>
    </row>
    <row r="54" spans="1:3">
      <c r="A54" s="16"/>
      <c r="B54" s="15" t="s">
        <v>71</v>
      </c>
      <c r="C54" s="24">
        <v>0</v>
      </c>
    </row>
    <row r="55" spans="1:3">
      <c r="A55" s="14"/>
      <c r="B55" s="11" t="s">
        <v>72</v>
      </c>
      <c r="C55" s="27">
        <v>861.9</v>
      </c>
    </row>
    <row r="56" spans="1:3" ht="33" customHeight="1">
      <c r="A56" s="14"/>
      <c r="B56" s="15" t="s">
        <v>87</v>
      </c>
      <c r="C56" s="26">
        <v>417.45499999999998</v>
      </c>
    </row>
    <row r="57" spans="1:3">
      <c r="A57" s="14"/>
      <c r="B57" s="11" t="s">
        <v>73</v>
      </c>
      <c r="C57" s="27">
        <v>430.95</v>
      </c>
    </row>
    <row r="58" spans="1:3">
      <c r="A58" s="14"/>
      <c r="B58" s="11" t="s">
        <v>74</v>
      </c>
      <c r="C58" s="27">
        <v>734</v>
      </c>
    </row>
    <row r="59" spans="1:3">
      <c r="A59" s="14"/>
      <c r="B59" s="21" t="s">
        <v>75</v>
      </c>
      <c r="C59" s="27">
        <v>366.29</v>
      </c>
    </row>
    <row r="60" spans="1:3">
      <c r="A60" s="14"/>
      <c r="B60" s="11" t="s">
        <v>76</v>
      </c>
      <c r="C60" s="27">
        <v>1000</v>
      </c>
    </row>
    <row r="61" spans="1:3" ht="30">
      <c r="A61" s="14"/>
      <c r="B61" s="15" t="s">
        <v>77</v>
      </c>
      <c r="C61" s="27">
        <v>706.96</v>
      </c>
    </row>
    <row r="62" spans="1:3" ht="15.75">
      <c r="A62" s="14"/>
      <c r="B62" s="17" t="s">
        <v>78</v>
      </c>
      <c r="C62" s="25">
        <f>SUM(C47:C61)</f>
        <v>87323.472279999987</v>
      </c>
    </row>
    <row r="63" spans="1:3" ht="16.5" thickBot="1">
      <c r="A63" s="18" t="s">
        <v>79</v>
      </c>
      <c r="B63" s="15" t="s">
        <v>80</v>
      </c>
      <c r="C63" s="25">
        <v>12377.04</v>
      </c>
    </row>
    <row r="64" spans="1:3" ht="15.75">
      <c r="A64" s="22"/>
      <c r="B64" s="23" t="s">
        <v>81</v>
      </c>
      <c r="C64" s="28">
        <f>C63+C62+C45+C38+C34+C28+C20+C13</f>
        <v>164408.80028000002</v>
      </c>
    </row>
    <row r="65" spans="1:3" s="32" customFormat="1">
      <c r="A65" s="29"/>
      <c r="B65" s="30" t="s">
        <v>88</v>
      </c>
      <c r="C65" s="31">
        <v>83259.72</v>
      </c>
    </row>
    <row r="66" spans="1:3" s="2" customFormat="1">
      <c r="A66" s="33"/>
      <c r="B66" s="30" t="s">
        <v>89</v>
      </c>
      <c r="C66" s="31">
        <v>71321.399999999994</v>
      </c>
    </row>
    <row r="67" spans="1:3" s="2" customFormat="1">
      <c r="A67" s="33"/>
      <c r="B67" s="30" t="s">
        <v>92</v>
      </c>
      <c r="C67" s="31">
        <v>53629.84</v>
      </c>
    </row>
    <row r="68" spans="1:3" s="2" customFormat="1">
      <c r="A68" s="34"/>
      <c r="B68" s="30" t="s">
        <v>91</v>
      </c>
      <c r="C68" s="35">
        <f>C67+C66-C64</f>
        <v>-39457.560280000034</v>
      </c>
    </row>
    <row r="69" spans="1:3" s="2" customFormat="1">
      <c r="A69" s="34"/>
      <c r="B69" s="30" t="s">
        <v>90</v>
      </c>
      <c r="C69" s="35">
        <f>C68+C5</f>
        <v>-51989.101280000039</v>
      </c>
    </row>
    <row r="70" spans="1:3" s="1" customFormat="1" ht="14.25">
      <c r="A70" s="36"/>
    </row>
    <row r="71" spans="1:3" s="1" customFormat="1" ht="14.25">
      <c r="A71" s="36"/>
    </row>
    <row r="72" spans="1:3" s="1" customFormat="1" ht="14.25">
      <c r="A72" s="36"/>
    </row>
    <row r="73" spans="1:3" s="1" customFormat="1" ht="14.25">
      <c r="A73" s="36"/>
    </row>
    <row r="74" spans="1:3" s="1" customFormat="1" ht="14.25">
      <c r="A74" s="36"/>
    </row>
    <row r="75" spans="1:3" s="1" customFormat="1" ht="14.25">
      <c r="A75" s="36"/>
    </row>
    <row r="76" spans="1:3" s="1" customFormat="1" ht="14.25">
      <c r="A76" s="36"/>
    </row>
    <row r="77" spans="1:3" s="1" customFormat="1" ht="14.25">
      <c r="A77" s="36"/>
    </row>
    <row r="78" spans="1:3" s="1" customFormat="1" ht="14.25">
      <c r="A78" s="36"/>
    </row>
    <row r="79" spans="1:3" s="1" customFormat="1" ht="14.25">
      <c r="A79" s="36"/>
    </row>
    <row r="80" spans="1:3" s="1" customFormat="1" ht="14.25">
      <c r="A80" s="36"/>
    </row>
    <row r="81" spans="1:1" s="1" customFormat="1" ht="14.25">
      <c r="A81" s="36"/>
    </row>
    <row r="82" spans="1:1" s="1" customFormat="1" ht="14.25">
      <c r="A82" s="36"/>
    </row>
  </sheetData>
  <mergeCells count="4">
    <mergeCell ref="A1:B1"/>
    <mergeCell ref="A2:B2"/>
    <mergeCell ref="A3:B3"/>
    <mergeCell ref="B14:C1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2021-02-01T04:24:58Z</dcterms:created>
  <dcterms:modified xsi:type="dcterms:W3CDTF">2021-03-29T03:49:06Z</dcterms:modified>
</cp:coreProperties>
</file>