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7" i="1"/>
  <c r="C166"/>
  <c r="C73"/>
  <c r="C160"/>
  <c r="C102"/>
  <c r="C93"/>
  <c r="C90"/>
  <c r="C83"/>
  <c r="C61"/>
  <c r="C53"/>
  <c r="B10"/>
  <c r="C162"/>
</calcChain>
</file>

<file path=xl/sharedStrings.xml><?xml version="1.0" encoding="utf-8"?>
<sst xmlns="http://schemas.openxmlformats.org/spreadsheetml/2006/main" count="217" uniqueCount="203">
  <si>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</si>
  <si>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</si>
  <si>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</si>
  <si>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</si>
  <si>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</si>
  <si>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</si>
  <si>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</si>
  <si>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</si>
  <si>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</si>
  <si>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</si>
  <si>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</si>
  <si>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</si>
  <si>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</si>
  <si>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</si>
  <si>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</si>
  <si>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</si>
  <si>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</si>
  <si>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</si>
  <si>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</si>
  <si>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</si>
  <si>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</si>
  <si>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</si>
  <si>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</si>
  <si>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</si>
  <si>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</si>
  <si>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</si>
  <si>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</si>
  <si>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</si>
  <si>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</si>
  <si>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</si>
  <si>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</si>
  <si>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</si>
  <si>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</si>
  <si>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</si>
  <si>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</si>
  <si>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</si>
  <si>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</si>
  <si>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</si>
  <si>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</si>
  <si>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</si>
  <si>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</si>
  <si>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</si>
  <si>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</si>
  <si>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</si>
  <si>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</si>
  <si>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</si>
  <si>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</si>
  <si>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</si>
  <si>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</si>
  <si>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</si>
  <si>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</si>
  <si>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</si>
  <si>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</si>
  <si>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 кровли  от мусора</t>
  </si>
  <si>
    <t>Очистка подвала от мусора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</si>
  <si>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</si>
  <si>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</si>
  <si>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</si>
  <si>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</si>
  <si>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</si>
  <si>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</si>
  <si>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</si>
  <si>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</si>
  <si>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</si>
  <si>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</si>
  <si>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</si>
  <si>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</si>
  <si>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</si>
  <si>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</si>
  <si>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</si>
  <si>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</si>
  <si>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</si>
  <si>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</si>
  <si>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</si>
  <si>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</si>
  <si>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</si>
  <si>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</si>
  <si>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мусор))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</si>
  <si>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</si>
  <si>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</si>
  <si>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</si>
  <si>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</si>
  <si>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</si>
  <si>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</si>
  <si>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</si>
  <si>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</si>
  <si>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</si>
  <si>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</si>
  <si>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</si>
  <si>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</si>
  <si>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</si>
  <si>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</si>
  <si>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</si>
  <si>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</si>
  <si>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</si>
  <si>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</si>
  <si>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</si>
  <si>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</si>
  <si>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12</t>
  </si>
  <si>
    <t>Замена ламп освещения подъездов, подвалов</t>
  </si>
  <si>
    <t xml:space="preserve">Замена ламп внутриквартального освещения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</si>
  <si>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</si>
  <si>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</si>
  <si>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</si>
  <si>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</si>
  <si>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</si>
  <si>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</si>
  <si>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</si>
  <si>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</si>
  <si>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</si>
  <si>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</si>
  <si>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</si>
  <si>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</si>
  <si>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</si>
  <si>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</si>
  <si>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</si>
  <si>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</si>
  <si>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</si>
  <si>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</si>
  <si>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</si>
  <si>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</si>
  <si>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</si>
  <si>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</si>
  <si>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</si>
  <si>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</si>
  <si>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</si>
  <si>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</si>
  <si>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</si>
  <si>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</si>
  <si>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</si>
  <si>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</si>
  <si>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</si>
  <si>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</si>
  <si>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работы)</t>
  </si>
  <si>
    <t>замена энергосберегающего патрона на лестничном марше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</si>
  <si>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</si>
  <si>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</si>
  <si>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патрона энергосберегающего на лестничном марше</t>
  </si>
  <si>
    <t>замена светильника ЛУЧ 220-С64 ФА ДРАЙВ (1 этаж)</t>
  </si>
  <si>
    <t>9.2</t>
  </si>
  <si>
    <t>Текущий ремонт санитарнотехнического оборудования (непредвиденные работы)</t>
  </si>
  <si>
    <t>установка хомута на стояке ХВС (кв.№15)</t>
  </si>
  <si>
    <t>устранение свища на стояке ХВС (кв.№15)</t>
  </si>
  <si>
    <t>устрановка хомута на стояке полотенцесушителя (кв.№36)</t>
  </si>
  <si>
    <t>устранение засора канализационного стояка Ду 50 мм (кв.№4)</t>
  </si>
  <si>
    <t>замена участкав стояка Ду 32мм ХВС (кв.№15)</t>
  </si>
  <si>
    <t>сварочные  работы</t>
  </si>
  <si>
    <t>установка хомута на стяке полотенцесушителя (кв.№48)</t>
  </si>
  <si>
    <t>замена участка стояка ХВС Ду 32 мм (кв.48)</t>
  </si>
  <si>
    <t>сварочные работы (кв.48)</t>
  </si>
  <si>
    <t>устранение свища на стояке ХВС (кв.№48)</t>
  </si>
  <si>
    <t>замена вентиля Ду 25 мм со сборкой и сбросным вентилем на стояке ХВС с отжигом (стояк кв.№27):</t>
  </si>
  <si>
    <t>а</t>
  </si>
  <si>
    <t>смена крана шарового Ду 25 мм</t>
  </si>
  <si>
    <t>б</t>
  </si>
  <si>
    <t>смена сгона Ду 25 мм</t>
  </si>
  <si>
    <t>в</t>
  </si>
  <si>
    <t>смена муфты стальной Ду25мм</t>
  </si>
  <si>
    <t>смена контргайки Ду 25 мм</t>
  </si>
  <si>
    <t>смена крана шарового Ду 15 мм</t>
  </si>
  <si>
    <t>смена резьбы Ду 15 мм</t>
  </si>
  <si>
    <t>герметизация примыканий силиконовым герметиком</t>
  </si>
  <si>
    <t>сварочные работы</t>
  </si>
  <si>
    <t>устранение засора канализационного стояка Ду 50мм</t>
  </si>
  <si>
    <t>устранение свища на стояке ХВС (кв.№43)</t>
  </si>
  <si>
    <t>герметизация раструба стояка канализации Ду 100мм (квартира №53)</t>
  </si>
  <si>
    <t>устранение засора канализационного стояка Ду 50мм кв.4</t>
  </si>
  <si>
    <t>устранение свища на магистрале ХВС 3 подъезд</t>
  </si>
  <si>
    <t>9.3</t>
  </si>
  <si>
    <t>Текущий ремонт систем конструкт.элементов) (непредвиденные работы</t>
  </si>
  <si>
    <t>осмотр чердака на наличие течей с кровли и слив воды (7 раз)</t>
  </si>
  <si>
    <t>установка емкостей на чердаке в местах течи кровли</t>
  </si>
  <si>
    <t>осмотр чердака на наличие течей с кровли и слив воды</t>
  </si>
  <si>
    <t xml:space="preserve">выравнивание пола крыльца под входной дверью </t>
  </si>
  <si>
    <t>изготовление и установка лотков на чердаке из металлического листа (2,5*0,25)*4шт</t>
  </si>
  <si>
    <t>установка лотков из металлического профиля на чердаке</t>
  </si>
  <si>
    <t>открытие продухов в фундаменте</t>
  </si>
  <si>
    <t>демонтаж, монтаж балконнного блока (2 этаж)</t>
  </si>
  <si>
    <t>осмотр чердака на наличие течей с кровли</t>
  </si>
  <si>
    <t>Ремонт межпанельных швов кв.8</t>
  </si>
  <si>
    <t>ремонт кровли "Ризолином"</t>
  </si>
  <si>
    <t>открытие балконных дверей на общих лоджиях и окон на межэтажных площадках л/марша</t>
  </si>
  <si>
    <t>укрепление проушин для замка на двери выхода на кровлю</t>
  </si>
  <si>
    <t>замена поворотного колеса на контейнерной тележке</t>
  </si>
  <si>
    <t xml:space="preserve">осмотр чердака на наличие течей с кровли </t>
  </si>
  <si>
    <t>закрытие продухов в фундаменте</t>
  </si>
  <si>
    <t>закрытие дверей и окон на общих балконах</t>
  </si>
  <si>
    <t>установка пружины на тамбурную дверь</t>
  </si>
  <si>
    <t>закрытие продухов в цоколе (повторно)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</si>
  <si>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</si>
  <si>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</si>
  <si>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</si>
  <si>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</si>
  <si>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</si>
  <si>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МКД по ул.Молодежная 9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</si>
  <si>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</si>
  <si>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</si>
  <si>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</si>
  <si>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</si>
  <si>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</si>
  <si>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</si>
  <si>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монтаж снегозадержателей на козырьке (по смете)</t>
  </si>
  <si>
    <t>Поступило дополнительных средств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</si>
</sst>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/>
    <xf numFmtId="0" fontId="7" fillId="0" borderId="7" xfId="0" applyFont="1" applyFill="1" applyBorder="1"/>
    <xf numFmtId="0" fontId="6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2" fontId="16" fillId="0" borderId="7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/>
    </xf>
    <xf numFmtId="0" fontId="20" fillId="0" borderId="7" xfId="0" applyFont="1" applyFill="1" applyBorder="1"/>
    <xf numFmtId="2" fontId="16" fillId="0" borderId="7" xfId="0" applyNumberFormat="1" applyFont="1" applyFill="1" applyBorder="1" applyAlignment="1"/>
    <xf numFmtId="2" fontId="20" fillId="0" borderId="7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3"/>
  <sheetViews>
    <sheetView tabSelected="1" topLeftCell="A152" workbookViewId="0">
      <selection activeCell="F160" sqref="F160"/>
    </sheetView>
  </sheetViews>
  <sheetFormatPr defaultColWidth="9.109375" defaultRowHeight="10.199999999999999"/>
  <cols>
    <col min="1" max="1" width="7.6640625" style="20" customWidth="1"/>
    <col min="2" max="2" width="66.109375" style="22" customWidth="1"/>
    <col min="3" max="3" width="18.5546875" style="22" customWidth="1"/>
    <col min="4" max="200" width="9.109375" style="22" customWidth="1"/>
    <col min="201" max="201" width="5.33203125" style="22" customWidth="1"/>
    <col min="202" max="202" width="46" style="22" customWidth="1"/>
    <col min="203" max="207" width="9.33203125" style="22" customWidth="1"/>
    <col min="208" max="208" width="12.88671875" style="22" customWidth="1"/>
    <col min="209" max="212" width="9.33203125" style="22" customWidth="1"/>
    <col min="213" max="228" width="8.88671875" style="22" customWidth="1"/>
    <col min="229" max="232" width="9.109375" style="22" customWidth="1"/>
    <col min="233" max="233" width="10.109375" style="22" customWidth="1"/>
    <col min="234" max="16384" width="9.109375" style="22"/>
  </cols>
  <sheetData>
    <row r="1" spans="1:2" s="1" customFormat="1" hidden="1">
      <c r="A1" s="71" t="s">
        <v>0</v>
      </c>
      <c r="B1" s="71"/>
    </row>
    <row r="2" spans="1:2" s="1" customFormat="1" hidden="1">
      <c r="A2" s="71" t="s">
        <v>1</v>
      </c>
      <c r="B2" s="71"/>
    </row>
    <row r="3" spans="1:2" s="1" customFormat="1" hidden="1">
      <c r="A3" s="72" t="s">
        <v>2</v>
      </c>
      <c r="B3" s="72"/>
    </row>
    <row r="4" spans="1:2" s="1" customFormat="1" hidden="1">
      <c r="A4" s="2"/>
      <c r="B4" s="2"/>
    </row>
    <row r="5" spans="1:2" s="1" customFormat="1" hidden="1">
      <c r="A5" s="3"/>
      <c r="B5" s="4"/>
    </row>
    <row r="6" spans="1:2" s="1" customFormat="1" hidden="1">
      <c r="A6" s="5"/>
      <c r="B6" s="6"/>
    </row>
    <row r="7" spans="1:2" s="1" customFormat="1" hidden="1">
      <c r="A7" s="5"/>
      <c r="B7" s="6"/>
    </row>
    <row r="8" spans="1:2" s="1" customFormat="1" hidden="1">
      <c r="A8" s="5"/>
      <c r="B8" s="6"/>
    </row>
    <row r="9" spans="1:2" s="1" customFormat="1" hidden="1">
      <c r="A9" s="7"/>
      <c r="B9" s="8"/>
    </row>
    <row r="10" spans="1:2" s="1" customFormat="1" hidden="1">
      <c r="A10" s="9">
        <v>1</v>
      </c>
      <c r="B10" s="9">
        <f>A10+1</f>
        <v>2</v>
      </c>
    </row>
    <row r="11" spans="1:2" s="1" customFormat="1" hidden="1">
      <c r="A11" s="9"/>
      <c r="B11" s="10" t="s">
        <v>3</v>
      </c>
    </row>
    <row r="12" spans="1:2" s="1" customFormat="1" hidden="1">
      <c r="A12" s="11" t="s">
        <v>4</v>
      </c>
      <c r="B12" s="12" t="s">
        <v>5</v>
      </c>
    </row>
    <row r="13" spans="1:2" s="1" customFormat="1" hidden="1">
      <c r="A13" s="11" t="s">
        <v>6</v>
      </c>
      <c r="B13" s="12" t="s">
        <v>7</v>
      </c>
    </row>
    <row r="14" spans="1:2" s="1" customFormat="1" hidden="1">
      <c r="A14" s="9" t="s">
        <v>8</v>
      </c>
      <c r="B14" s="13" t="s">
        <v>9</v>
      </c>
    </row>
    <row r="15" spans="1:2" s="1" customFormat="1" hidden="1">
      <c r="A15" s="11" t="s">
        <v>10</v>
      </c>
      <c r="B15" s="12" t="s">
        <v>11</v>
      </c>
    </row>
    <row r="16" spans="1:2" s="1" customFormat="1" hidden="1">
      <c r="A16" s="11" t="s">
        <v>12</v>
      </c>
      <c r="B16" s="12" t="s">
        <v>13</v>
      </c>
    </row>
    <row r="17" spans="1:2" s="1" customFormat="1" hidden="1">
      <c r="A17" s="11"/>
      <c r="B17" s="12" t="s">
        <v>14</v>
      </c>
    </row>
    <row r="18" spans="1:2" s="1" customFormat="1" hidden="1">
      <c r="A18" s="11"/>
      <c r="B18" s="12" t="s">
        <v>15</v>
      </c>
    </row>
    <row r="19" spans="1:2" s="1" customFormat="1" hidden="1">
      <c r="A19" s="11" t="s">
        <v>16</v>
      </c>
      <c r="B19" s="12" t="s">
        <v>17</v>
      </c>
    </row>
    <row r="20" spans="1:2" s="1" customFormat="1" hidden="1">
      <c r="A20" s="11"/>
      <c r="B20" s="12" t="s">
        <v>18</v>
      </c>
    </row>
    <row r="21" spans="1:2" s="1" customFormat="1" hidden="1">
      <c r="A21" s="11" t="s">
        <v>19</v>
      </c>
      <c r="B21" s="12" t="s">
        <v>20</v>
      </c>
    </row>
    <row r="22" spans="1:2" s="1" customFormat="1" hidden="1">
      <c r="A22" s="11"/>
      <c r="B22" s="12" t="s">
        <v>21</v>
      </c>
    </row>
    <row r="23" spans="1:2" s="1" customFormat="1" hidden="1">
      <c r="A23" s="11"/>
      <c r="B23" s="12" t="s">
        <v>22</v>
      </c>
    </row>
    <row r="24" spans="1:2" s="1" customFormat="1" hidden="1">
      <c r="A24" s="11" t="s">
        <v>23</v>
      </c>
      <c r="B24" s="12" t="s">
        <v>24</v>
      </c>
    </row>
    <row r="25" spans="1:2" s="1" customFormat="1" hidden="1">
      <c r="A25" s="11" t="s">
        <v>25</v>
      </c>
      <c r="B25" s="12" t="s">
        <v>26</v>
      </c>
    </row>
    <row r="26" spans="1:2" s="1" customFormat="1" hidden="1">
      <c r="A26" s="11" t="s">
        <v>27</v>
      </c>
      <c r="B26" s="12" t="s">
        <v>28</v>
      </c>
    </row>
    <row r="27" spans="1:2" s="1" customFormat="1" hidden="1">
      <c r="A27" s="11" t="s">
        <v>29</v>
      </c>
      <c r="B27" s="14" t="s">
        <v>30</v>
      </c>
    </row>
    <row r="28" spans="1:2" s="1" customFormat="1" hidden="1">
      <c r="A28" s="11"/>
      <c r="B28" s="14" t="s">
        <v>31</v>
      </c>
    </row>
    <row r="29" spans="1:2" s="1" customFormat="1" hidden="1">
      <c r="A29" s="11"/>
      <c r="B29" s="14" t="s">
        <v>33</v>
      </c>
    </row>
    <row r="30" spans="1:2" s="1" customFormat="1" hidden="1">
      <c r="A30" s="11"/>
      <c r="B30" s="14" t="s">
        <v>34</v>
      </c>
    </row>
    <row r="31" spans="1:2" s="1" customFormat="1" hidden="1">
      <c r="A31" s="11"/>
      <c r="B31" s="14" t="s">
        <v>35</v>
      </c>
    </row>
    <row r="32" spans="1:2" s="1" customFormat="1" hidden="1">
      <c r="A32" s="11" t="s">
        <v>32</v>
      </c>
      <c r="B32" s="14" t="s">
        <v>36</v>
      </c>
    </row>
    <row r="33" spans="1:3" s="1" customFormat="1" hidden="1">
      <c r="A33" s="11" t="s">
        <v>37</v>
      </c>
      <c r="B33" s="14" t="s">
        <v>38</v>
      </c>
    </row>
    <row r="34" spans="1:3" s="1" customFormat="1" hidden="1">
      <c r="A34" s="11"/>
      <c r="B34" s="14" t="s">
        <v>39</v>
      </c>
    </row>
    <row r="35" spans="1:3" s="1" customFormat="1" hidden="1">
      <c r="A35" s="11"/>
      <c r="B35" s="14" t="s">
        <v>40</v>
      </c>
    </row>
    <row r="36" spans="1:3" s="1" customFormat="1" hidden="1">
      <c r="A36" s="11" t="s">
        <v>41</v>
      </c>
      <c r="B36" s="14" t="s">
        <v>42</v>
      </c>
    </row>
    <row r="37" spans="1:3" s="1" customFormat="1" hidden="1">
      <c r="A37" s="15"/>
      <c r="B37" s="16"/>
    </row>
    <row r="38" spans="1:3" s="17" customFormat="1" ht="15.6">
      <c r="A38" s="70" t="s">
        <v>195</v>
      </c>
      <c r="B38" s="70"/>
      <c r="C38" s="31"/>
    </row>
    <row r="39" spans="1:3" s="17" customFormat="1" ht="15.6">
      <c r="A39" s="70" t="s">
        <v>193</v>
      </c>
      <c r="B39" s="70"/>
      <c r="C39" s="31"/>
    </row>
    <row r="40" spans="1:3" s="17" customFormat="1" ht="15.6">
      <c r="A40" s="70" t="s">
        <v>194</v>
      </c>
      <c r="B40" s="70"/>
      <c r="C40" s="31"/>
    </row>
    <row r="41" spans="1:3" s="17" customFormat="1" ht="15.6">
      <c r="A41" s="32"/>
      <c r="B41" s="32"/>
      <c r="C41" s="31"/>
    </row>
    <row r="42" spans="1:3" s="17" customFormat="1" ht="16.2">
      <c r="A42" s="33"/>
      <c r="B42" s="34" t="s">
        <v>196</v>
      </c>
      <c r="C42" s="35">
        <v>-102473.46182</v>
      </c>
    </row>
    <row r="43" spans="1:3" s="1" customFormat="1" ht="31.2">
      <c r="A43" s="44" t="s">
        <v>43</v>
      </c>
      <c r="B43" s="36" t="s">
        <v>44</v>
      </c>
      <c r="C43" s="53">
        <v>20722.104000000003</v>
      </c>
    </row>
    <row r="44" spans="1:3" s="1" customFormat="1" ht="31.2">
      <c r="A44" s="44"/>
      <c r="B44" s="36" t="s">
        <v>45</v>
      </c>
      <c r="C44" s="53">
        <v>26318.279999999988</v>
      </c>
    </row>
    <row r="45" spans="1:3" s="1" customFormat="1" ht="15.6">
      <c r="A45" s="37"/>
      <c r="B45" s="36" t="s">
        <v>46</v>
      </c>
      <c r="C45" s="53">
        <v>4829.1840000000002</v>
      </c>
    </row>
    <row r="46" spans="1:3" s="1" customFormat="1" ht="15.6">
      <c r="A46" s="44" t="s">
        <v>47</v>
      </c>
      <c r="B46" s="36" t="s">
        <v>48</v>
      </c>
      <c r="C46" s="53">
        <v>13117.104000000005</v>
      </c>
    </row>
    <row r="47" spans="1:3" s="1" customFormat="1" ht="15.6">
      <c r="A47" s="44"/>
      <c r="B47" s="36" t="s">
        <v>49</v>
      </c>
      <c r="C47" s="53">
        <v>30840.57599999999</v>
      </c>
    </row>
    <row r="48" spans="1:3" s="1" customFormat="1" ht="46.8">
      <c r="A48" s="44" t="s">
        <v>50</v>
      </c>
      <c r="B48" s="36" t="s">
        <v>51</v>
      </c>
      <c r="C48" s="53">
        <v>9991.5532000000003</v>
      </c>
    </row>
    <row r="49" spans="1:3" s="1" customFormat="1" ht="15.6">
      <c r="A49" s="44" t="s">
        <v>52</v>
      </c>
      <c r="B49" s="36" t="s">
        <v>53</v>
      </c>
      <c r="C49" s="53">
        <v>686.0385</v>
      </c>
    </row>
    <row r="50" spans="1:3" s="1" customFormat="1" ht="15.6">
      <c r="A50" s="44">
        <v>1.8</v>
      </c>
      <c r="B50" s="36" t="s">
        <v>54</v>
      </c>
      <c r="C50" s="53">
        <v>1419.3760000000002</v>
      </c>
    </row>
    <row r="51" spans="1:3" s="1" customFormat="1" ht="15.6">
      <c r="A51" s="44" t="s">
        <v>55</v>
      </c>
      <c r="B51" s="36" t="s">
        <v>56</v>
      </c>
      <c r="C51" s="53">
        <v>62700</v>
      </c>
    </row>
    <row r="52" spans="1:3" s="1" customFormat="1" ht="15.6">
      <c r="A52" s="44"/>
      <c r="B52" s="36" t="s">
        <v>57</v>
      </c>
      <c r="C52" s="53">
        <v>4950</v>
      </c>
    </row>
    <row r="53" spans="1:3" s="1" customFormat="1" ht="15.6">
      <c r="A53" s="44"/>
      <c r="B53" s="38" t="s">
        <v>58</v>
      </c>
      <c r="C53" s="54">
        <f>SUM(C43:C52)</f>
        <v>175574.2157</v>
      </c>
    </row>
    <row r="54" spans="1:3" s="1" customFormat="1" ht="16.2">
      <c r="A54" s="44"/>
      <c r="B54" s="47" t="s">
        <v>59</v>
      </c>
      <c r="C54" s="45"/>
    </row>
    <row r="55" spans="1:3" s="1" customFormat="1" ht="15.6">
      <c r="A55" s="44" t="s">
        <v>60</v>
      </c>
      <c r="B55" s="36" t="s">
        <v>61</v>
      </c>
      <c r="C55" s="53">
        <v>2054.88</v>
      </c>
    </row>
    <row r="56" spans="1:3" s="18" customFormat="1" ht="33" customHeight="1">
      <c r="A56" s="48" t="s">
        <v>62</v>
      </c>
      <c r="B56" s="36" t="s">
        <v>63</v>
      </c>
      <c r="C56" s="55">
        <v>2517.1999999999994</v>
      </c>
    </row>
    <row r="57" spans="1:3" s="1" customFormat="1" ht="15.6">
      <c r="A57" s="44" t="s">
        <v>64</v>
      </c>
      <c r="B57" s="36" t="s">
        <v>65</v>
      </c>
      <c r="C57" s="53">
        <v>11473.038719999999</v>
      </c>
    </row>
    <row r="58" spans="1:3" s="1" customFormat="1" ht="15.6">
      <c r="A58" s="44" t="s">
        <v>66</v>
      </c>
      <c r="B58" s="36" t="s">
        <v>67</v>
      </c>
      <c r="C58" s="53">
        <v>289.24</v>
      </c>
    </row>
    <row r="59" spans="1:3" s="1" customFormat="1" ht="15.6">
      <c r="A59" s="44" t="s">
        <v>68</v>
      </c>
      <c r="B59" s="36" t="s">
        <v>69</v>
      </c>
      <c r="C59" s="53">
        <v>1623.84</v>
      </c>
    </row>
    <row r="60" spans="1:3" s="1" customFormat="1" ht="15.6">
      <c r="A60" s="44" t="s">
        <v>70</v>
      </c>
      <c r="B60" s="36" t="s">
        <v>71</v>
      </c>
      <c r="C60" s="53">
        <v>146.22</v>
      </c>
    </row>
    <row r="61" spans="1:3" s="1" customFormat="1" ht="15.6">
      <c r="A61" s="44"/>
      <c r="B61" s="38" t="s">
        <v>72</v>
      </c>
      <c r="C61" s="54">
        <f>SUM(C55:C60)</f>
        <v>18104.418719999998</v>
      </c>
    </row>
    <row r="62" spans="1:3" s="1" customFormat="1" ht="16.2">
      <c r="A62" s="44"/>
      <c r="B62" s="49" t="s">
        <v>73</v>
      </c>
      <c r="C62" s="45"/>
    </row>
    <row r="63" spans="1:3" s="1" customFormat="1" ht="15.6">
      <c r="A63" s="44" t="s">
        <v>60</v>
      </c>
      <c r="B63" s="36" t="s">
        <v>74</v>
      </c>
      <c r="C63" s="53">
        <v>6598.4309999999996</v>
      </c>
    </row>
    <row r="64" spans="1:3" s="1" customFormat="1" ht="15.6">
      <c r="A64" s="44" t="s">
        <v>62</v>
      </c>
      <c r="B64" s="36" t="s">
        <v>75</v>
      </c>
      <c r="C64" s="53">
        <v>4462.92</v>
      </c>
    </row>
    <row r="65" spans="1:3" s="1" customFormat="1" ht="15.6">
      <c r="A65" s="44" t="s">
        <v>76</v>
      </c>
      <c r="B65" s="36" t="s">
        <v>77</v>
      </c>
      <c r="C65" s="53">
        <v>3152.8200000000006</v>
      </c>
    </row>
    <row r="66" spans="1:3" s="1" customFormat="1" ht="15.6">
      <c r="A66" s="44" t="s">
        <v>78</v>
      </c>
      <c r="B66" s="36" t="s">
        <v>79</v>
      </c>
      <c r="C66" s="53">
        <v>1095.1300000000001</v>
      </c>
    </row>
    <row r="67" spans="1:3" s="1" customFormat="1" ht="15.6">
      <c r="A67" s="44"/>
      <c r="B67" s="36" t="s">
        <v>80</v>
      </c>
      <c r="C67" s="53">
        <v>8484.7620000000006</v>
      </c>
    </row>
    <row r="68" spans="1:3" s="1" customFormat="1" ht="15.6">
      <c r="A68" s="44"/>
      <c r="B68" s="36" t="s">
        <v>81</v>
      </c>
      <c r="C68" s="53">
        <v>11293.920000000002</v>
      </c>
    </row>
    <row r="69" spans="1:3" s="1" customFormat="1" ht="31.2">
      <c r="A69" s="44" t="s">
        <v>82</v>
      </c>
      <c r="B69" s="36" t="s">
        <v>83</v>
      </c>
      <c r="C69" s="53">
        <v>1311.8489999999999</v>
      </c>
    </row>
    <row r="70" spans="1:3" s="1" customFormat="1" ht="31.2">
      <c r="A70" s="44" t="s">
        <v>70</v>
      </c>
      <c r="B70" s="36" t="s">
        <v>84</v>
      </c>
      <c r="C70" s="53">
        <v>1156.701</v>
      </c>
    </row>
    <row r="71" spans="1:3" s="1" customFormat="1" ht="31.2">
      <c r="A71" s="44" t="s">
        <v>85</v>
      </c>
      <c r="B71" s="36" t="s">
        <v>86</v>
      </c>
      <c r="C71" s="53">
        <v>5746.1139999999996</v>
      </c>
    </row>
    <row r="72" spans="1:3" s="1" customFormat="1" ht="15.6">
      <c r="A72" s="44" t="s">
        <v>87</v>
      </c>
      <c r="B72" s="36" t="s">
        <v>88</v>
      </c>
      <c r="C72" s="53">
        <v>963.42399999999998</v>
      </c>
    </row>
    <row r="73" spans="1:3" s="1" customFormat="1" ht="15.6">
      <c r="A73" s="44"/>
      <c r="B73" s="38" t="s">
        <v>89</v>
      </c>
      <c r="C73" s="54">
        <f>SUM(C63:C72)</f>
        <v>44266.071000000011</v>
      </c>
    </row>
    <row r="74" spans="1:3" s="1" customFormat="1" ht="16.2">
      <c r="A74" s="44"/>
      <c r="B74" s="49" t="s">
        <v>90</v>
      </c>
      <c r="C74" s="46"/>
    </row>
    <row r="75" spans="1:3" s="1" customFormat="1" ht="31.2">
      <c r="A75" s="44" t="s">
        <v>91</v>
      </c>
      <c r="B75" s="36" t="s">
        <v>92</v>
      </c>
      <c r="C75" s="45"/>
    </row>
    <row r="76" spans="1:3" s="1" customFormat="1" ht="15.6">
      <c r="A76" s="37"/>
      <c r="B76" s="36" t="s">
        <v>93</v>
      </c>
      <c r="C76" s="53">
        <v>39068.620000000003</v>
      </c>
    </row>
    <row r="77" spans="1:3" s="1" customFormat="1" ht="15.6">
      <c r="A77" s="37"/>
      <c r="B77" s="36" t="s">
        <v>94</v>
      </c>
      <c r="C77" s="53">
        <v>34312.215000000004</v>
      </c>
    </row>
    <row r="78" spans="1:3" s="1" customFormat="1" ht="15.6">
      <c r="A78" s="37"/>
      <c r="B78" s="36" t="s">
        <v>95</v>
      </c>
      <c r="C78" s="53">
        <v>841.93</v>
      </c>
    </row>
    <row r="79" spans="1:3" s="1" customFormat="1" ht="15.6">
      <c r="A79" s="37"/>
      <c r="B79" s="36" t="s">
        <v>96</v>
      </c>
      <c r="C79" s="53">
        <v>12100.960000000001</v>
      </c>
    </row>
    <row r="80" spans="1:3" s="1" customFormat="1" ht="15.6">
      <c r="A80" s="37"/>
      <c r="B80" s="36" t="s">
        <v>97</v>
      </c>
      <c r="C80" s="53">
        <v>8480.64</v>
      </c>
    </row>
    <row r="81" spans="1:3" s="1" customFormat="1" ht="15.6">
      <c r="A81" s="44" t="s">
        <v>98</v>
      </c>
      <c r="B81" s="36" t="s">
        <v>99</v>
      </c>
      <c r="C81" s="53">
        <v>1882.9700000000003</v>
      </c>
    </row>
    <row r="82" spans="1:3" s="1" customFormat="1" ht="15.6">
      <c r="A82" s="44"/>
      <c r="B82" s="36" t="s">
        <v>100</v>
      </c>
      <c r="C82" s="53">
        <v>1105.6199999999999</v>
      </c>
    </row>
    <row r="83" spans="1:3" s="1" customFormat="1" ht="15.6">
      <c r="A83" s="44"/>
      <c r="B83" s="38" t="s">
        <v>89</v>
      </c>
      <c r="C83" s="54">
        <f>SUM(C76:C82)</f>
        <v>97792.955000000002</v>
      </c>
    </row>
    <row r="84" spans="1:3" s="1" customFormat="1" ht="16.2">
      <c r="A84" s="44"/>
      <c r="B84" s="49" t="s">
        <v>101</v>
      </c>
      <c r="C84" s="45"/>
    </row>
    <row r="85" spans="1:3" s="1" customFormat="1" ht="31.2">
      <c r="A85" s="44" t="s">
        <v>102</v>
      </c>
      <c r="B85" s="36" t="s">
        <v>103</v>
      </c>
      <c r="C85" s="53">
        <v>5589.1920000000009</v>
      </c>
    </row>
    <row r="86" spans="1:3" s="1" customFormat="1" ht="31.2">
      <c r="A86" s="44" t="s">
        <v>104</v>
      </c>
      <c r="B86" s="36" t="s">
        <v>105</v>
      </c>
      <c r="C86" s="53">
        <v>16767.576000000001</v>
      </c>
    </row>
    <row r="87" spans="1:3" s="1" customFormat="1" ht="46.8">
      <c r="A87" s="44" t="s">
        <v>106</v>
      </c>
      <c r="B87" s="36" t="s">
        <v>107</v>
      </c>
      <c r="C87" s="53">
        <v>16767.576000000001</v>
      </c>
    </row>
    <row r="88" spans="1:3" s="1" customFormat="1" ht="15.6">
      <c r="A88" s="44" t="s">
        <v>108</v>
      </c>
      <c r="B88" s="36" t="s">
        <v>109</v>
      </c>
      <c r="C88" s="53">
        <v>1083</v>
      </c>
    </row>
    <row r="89" spans="1:3" s="1" customFormat="1" ht="31.2">
      <c r="A89" s="44" t="s">
        <v>110</v>
      </c>
      <c r="B89" s="36" t="s">
        <v>111</v>
      </c>
      <c r="C89" s="53">
        <v>14137.368000000002</v>
      </c>
    </row>
    <row r="90" spans="1:3" s="1" customFormat="1" ht="15.6">
      <c r="A90" s="44"/>
      <c r="B90" s="38" t="s">
        <v>112</v>
      </c>
      <c r="C90" s="54">
        <f>SUM(C85:C89)</f>
        <v>54344.712000000007</v>
      </c>
    </row>
    <row r="91" spans="1:3" s="1" customFormat="1" ht="31.2">
      <c r="A91" s="50" t="s">
        <v>113</v>
      </c>
      <c r="B91" s="38" t="s">
        <v>114</v>
      </c>
      <c r="C91" s="53">
        <v>31233.720000000005</v>
      </c>
    </row>
    <row r="92" spans="1:3" s="1" customFormat="1" ht="15.6">
      <c r="A92" s="50" t="s">
        <v>115</v>
      </c>
      <c r="B92" s="38" t="s">
        <v>116</v>
      </c>
      <c r="C92" s="53">
        <v>8876.9520000000011</v>
      </c>
    </row>
    <row r="93" spans="1:3" s="1" customFormat="1" ht="15.6">
      <c r="A93" s="50"/>
      <c r="B93" s="38" t="s">
        <v>117</v>
      </c>
      <c r="C93" s="54">
        <f>SUM(C91:C92)</f>
        <v>40110.672000000006</v>
      </c>
    </row>
    <row r="94" spans="1:3" s="1" customFormat="1" ht="15.6">
      <c r="A94" s="50" t="s">
        <v>118</v>
      </c>
      <c r="B94" s="38" t="s">
        <v>119</v>
      </c>
      <c r="C94" s="54">
        <v>695.56799999999998</v>
      </c>
    </row>
    <row r="95" spans="1:3" s="1" customFormat="1" ht="15.6">
      <c r="A95" s="50" t="s">
        <v>120</v>
      </c>
      <c r="B95" s="38" t="s">
        <v>121</v>
      </c>
      <c r="C95" s="54">
        <v>1342.6079999999999</v>
      </c>
    </row>
    <row r="96" spans="1:3" s="1" customFormat="1" ht="16.2">
      <c r="A96" s="50"/>
      <c r="B96" s="34" t="s">
        <v>122</v>
      </c>
      <c r="C96" s="45"/>
    </row>
    <row r="97" spans="1:3" s="1" customFormat="1" ht="15.6">
      <c r="A97" s="44" t="s">
        <v>123</v>
      </c>
      <c r="B97" s="36" t="s">
        <v>124</v>
      </c>
      <c r="C97" s="53">
        <v>4498.2</v>
      </c>
    </row>
    <row r="98" spans="1:3" s="1" customFormat="1" ht="15.6">
      <c r="A98" s="44" t="s">
        <v>125</v>
      </c>
      <c r="B98" s="36" t="s">
        <v>126</v>
      </c>
      <c r="C98" s="53">
        <v>3390</v>
      </c>
    </row>
    <row r="99" spans="1:3" s="1" customFormat="1" ht="46.8">
      <c r="A99" s="44"/>
      <c r="B99" s="36" t="s">
        <v>127</v>
      </c>
      <c r="C99" s="53">
        <v>3300.6000000000008</v>
      </c>
    </row>
    <row r="100" spans="1:3" s="1" customFormat="1" ht="46.8">
      <c r="A100" s="44"/>
      <c r="B100" s="36" t="s">
        <v>128</v>
      </c>
      <c r="C100" s="53">
        <v>3300.6000000000008</v>
      </c>
    </row>
    <row r="101" spans="1:3" s="1" customFormat="1" ht="46.8">
      <c r="A101" s="44"/>
      <c r="B101" s="36" t="s">
        <v>129</v>
      </c>
      <c r="C101" s="53">
        <v>6601.2000000000016</v>
      </c>
    </row>
    <row r="102" spans="1:3" s="1" customFormat="1" ht="15.6">
      <c r="A102" s="44"/>
      <c r="B102" s="38" t="s">
        <v>130</v>
      </c>
      <c r="C102" s="54">
        <f>SUM(C97:C101)</f>
        <v>21090.600000000002</v>
      </c>
    </row>
    <row r="103" spans="1:3" s="18" customFormat="1" ht="16.2">
      <c r="A103" s="48"/>
      <c r="B103" s="34" t="s">
        <v>131</v>
      </c>
      <c r="C103" s="36"/>
    </row>
    <row r="104" spans="1:3" s="18" customFormat="1" ht="31.2">
      <c r="A104" s="48" t="s">
        <v>132</v>
      </c>
      <c r="B104" s="38" t="s">
        <v>133</v>
      </c>
      <c r="C104" s="36"/>
    </row>
    <row r="105" spans="1:3" s="18" customFormat="1" ht="15.6">
      <c r="A105" s="48"/>
      <c r="B105" s="39" t="s">
        <v>134</v>
      </c>
      <c r="C105" s="55">
        <v>370.31</v>
      </c>
    </row>
    <row r="106" spans="1:3" s="18" customFormat="1" ht="17.25" customHeight="1">
      <c r="A106" s="48"/>
      <c r="B106" s="39" t="s">
        <v>135</v>
      </c>
      <c r="C106" s="55">
        <v>0</v>
      </c>
    </row>
    <row r="107" spans="1:3" s="18" customFormat="1" ht="31.5" customHeight="1">
      <c r="A107" s="48"/>
      <c r="B107" s="39" t="s">
        <v>136</v>
      </c>
      <c r="C107" s="55">
        <v>0</v>
      </c>
    </row>
    <row r="108" spans="1:3" s="18" customFormat="1" ht="15.6">
      <c r="A108" s="48"/>
      <c r="B108" s="36" t="s">
        <v>137</v>
      </c>
      <c r="C108" s="55">
        <v>370.31</v>
      </c>
    </row>
    <row r="109" spans="1:3" s="18" customFormat="1" ht="15.6">
      <c r="A109" s="48"/>
      <c r="B109" s="40" t="s">
        <v>138</v>
      </c>
      <c r="C109" s="55">
        <v>3918.46</v>
      </c>
    </row>
    <row r="110" spans="1:3" s="18" customFormat="1" ht="31.2">
      <c r="A110" s="48" t="s">
        <v>139</v>
      </c>
      <c r="B110" s="38" t="s">
        <v>140</v>
      </c>
      <c r="C110" s="55">
        <v>0</v>
      </c>
    </row>
    <row r="111" spans="1:3" s="18" customFormat="1" ht="15.6">
      <c r="A111" s="48"/>
      <c r="B111" s="39" t="s">
        <v>141</v>
      </c>
      <c r="C111" s="55">
        <v>111.78</v>
      </c>
    </row>
    <row r="112" spans="1:3" s="18" customFormat="1" ht="15.6">
      <c r="A112" s="48"/>
      <c r="B112" s="39" t="s">
        <v>142</v>
      </c>
      <c r="C112" s="55">
        <v>331.74</v>
      </c>
    </row>
    <row r="113" spans="1:3" s="18" customFormat="1" ht="15.6">
      <c r="A113" s="48"/>
      <c r="B113" s="39" t="s">
        <v>143</v>
      </c>
      <c r="C113" s="55">
        <v>108.29</v>
      </c>
    </row>
    <row r="114" spans="1:3" s="18" customFormat="1" ht="18.75" customHeight="1">
      <c r="A114" s="48"/>
      <c r="B114" s="39" t="s">
        <v>144</v>
      </c>
      <c r="C114" s="55">
        <v>752.16</v>
      </c>
    </row>
    <row r="115" spans="1:3" s="18" customFormat="1" ht="15.6">
      <c r="A115" s="41"/>
      <c r="B115" s="39" t="s">
        <v>145</v>
      </c>
      <c r="C115" s="55">
        <v>1464.93</v>
      </c>
    </row>
    <row r="116" spans="1:3" s="18" customFormat="1" ht="15.6">
      <c r="A116" s="41"/>
      <c r="B116" s="39" t="s">
        <v>146</v>
      </c>
      <c r="C116" s="55">
        <v>1326.96</v>
      </c>
    </row>
    <row r="117" spans="1:3" s="18" customFormat="1" ht="15.6">
      <c r="A117" s="41"/>
      <c r="B117" s="39" t="s">
        <v>147</v>
      </c>
      <c r="C117" s="55">
        <v>223.56</v>
      </c>
    </row>
    <row r="118" spans="1:3" s="18" customFormat="1" ht="15.6">
      <c r="A118" s="48"/>
      <c r="B118" s="39" t="s">
        <v>148</v>
      </c>
      <c r="C118" s="55">
        <v>1464.93</v>
      </c>
    </row>
    <row r="119" spans="1:3" s="18" customFormat="1" ht="15.6">
      <c r="A119" s="48"/>
      <c r="B119" s="39" t="s">
        <v>149</v>
      </c>
      <c r="C119" s="55">
        <v>995.22</v>
      </c>
    </row>
    <row r="120" spans="1:3" s="18" customFormat="1" ht="15.6">
      <c r="A120" s="48"/>
      <c r="B120" s="39" t="s">
        <v>150</v>
      </c>
      <c r="C120" s="55">
        <v>663.48</v>
      </c>
    </row>
    <row r="121" spans="1:3" s="18" customFormat="1" ht="31.2">
      <c r="A121" s="42"/>
      <c r="B121" s="43" t="s">
        <v>151</v>
      </c>
      <c r="C121" s="55">
        <v>0</v>
      </c>
    </row>
    <row r="122" spans="1:3" s="18" customFormat="1" ht="15.6">
      <c r="A122" s="42" t="s">
        <v>152</v>
      </c>
      <c r="B122" s="39" t="s">
        <v>153</v>
      </c>
      <c r="C122" s="55">
        <v>918.01</v>
      </c>
    </row>
    <row r="123" spans="1:3" s="18" customFormat="1" ht="15.6">
      <c r="A123" s="42" t="s">
        <v>154</v>
      </c>
      <c r="B123" s="39" t="s">
        <v>155</v>
      </c>
      <c r="C123" s="55">
        <v>215.96</v>
      </c>
    </row>
    <row r="124" spans="1:3" s="18" customFormat="1" ht="15.6">
      <c r="A124" s="42" t="s">
        <v>156</v>
      </c>
      <c r="B124" s="39" t="s">
        <v>157</v>
      </c>
      <c r="C124" s="55">
        <v>201.8</v>
      </c>
    </row>
    <row r="125" spans="1:3" s="18" customFormat="1" ht="15.6">
      <c r="A125" s="42" t="s">
        <v>10</v>
      </c>
      <c r="B125" s="39" t="s">
        <v>158</v>
      </c>
      <c r="C125" s="55">
        <v>70.86</v>
      </c>
    </row>
    <row r="126" spans="1:3" s="18" customFormat="1" ht="15.6">
      <c r="A126" s="42" t="s">
        <v>12</v>
      </c>
      <c r="B126" s="39" t="s">
        <v>159</v>
      </c>
      <c r="C126" s="55">
        <v>918.01</v>
      </c>
    </row>
    <row r="127" spans="1:3" s="18" customFormat="1" ht="15.6">
      <c r="A127" s="42" t="s">
        <v>16</v>
      </c>
      <c r="B127" s="39" t="s">
        <v>160</v>
      </c>
      <c r="C127" s="55">
        <v>70.400000000000006</v>
      </c>
    </row>
    <row r="128" spans="1:3" s="18" customFormat="1" ht="15.6">
      <c r="A128" s="42" t="s">
        <v>19</v>
      </c>
      <c r="B128" s="39" t="s">
        <v>161</v>
      </c>
      <c r="C128" s="55">
        <v>202.26</v>
      </c>
    </row>
    <row r="129" spans="1:3" s="18" customFormat="1" ht="15.6">
      <c r="A129" s="42" t="s">
        <v>23</v>
      </c>
      <c r="B129" s="39" t="s">
        <v>162</v>
      </c>
      <c r="C129" s="55">
        <v>237.22</v>
      </c>
    </row>
    <row r="130" spans="1:3" s="18" customFormat="1" ht="15.6">
      <c r="A130" s="42" t="s">
        <v>25</v>
      </c>
      <c r="B130" s="39" t="s">
        <v>163</v>
      </c>
      <c r="C130" s="55">
        <v>0</v>
      </c>
    </row>
    <row r="131" spans="1:3" s="18" customFormat="1" ht="15.6">
      <c r="A131" s="48"/>
      <c r="B131" s="39" t="s">
        <v>164</v>
      </c>
      <c r="C131" s="55">
        <v>331.74</v>
      </c>
    </row>
    <row r="132" spans="1:3" s="18" customFormat="1" ht="31.2">
      <c r="A132" s="48"/>
      <c r="B132" s="39" t="s">
        <v>165</v>
      </c>
      <c r="C132" s="55">
        <v>202.26</v>
      </c>
    </row>
    <row r="133" spans="1:3" s="18" customFormat="1" ht="15.6">
      <c r="A133" s="48"/>
      <c r="B133" s="39" t="s">
        <v>166</v>
      </c>
      <c r="C133" s="55">
        <v>0</v>
      </c>
    </row>
    <row r="134" spans="1:3" s="18" customFormat="1" ht="15.6">
      <c r="A134" s="48"/>
      <c r="B134" s="39" t="s">
        <v>167</v>
      </c>
      <c r="C134" s="55">
        <v>216.58</v>
      </c>
    </row>
    <row r="135" spans="1:3" s="18" customFormat="1" ht="31.2">
      <c r="A135" s="48" t="s">
        <v>168</v>
      </c>
      <c r="B135" s="38" t="s">
        <v>169</v>
      </c>
      <c r="C135" s="55">
        <v>0</v>
      </c>
    </row>
    <row r="136" spans="1:3" s="18" customFormat="1" ht="22.5" customHeight="1">
      <c r="A136" s="48"/>
      <c r="B136" s="39" t="s">
        <v>170</v>
      </c>
      <c r="C136" s="55">
        <v>0</v>
      </c>
    </row>
    <row r="137" spans="1:3" s="18" customFormat="1" ht="15.6">
      <c r="A137" s="48"/>
      <c r="B137" s="39" t="s">
        <v>171</v>
      </c>
      <c r="C137" s="55">
        <v>176.16</v>
      </c>
    </row>
    <row r="138" spans="1:3" s="18" customFormat="1" ht="15.6">
      <c r="A138" s="48"/>
      <c r="B138" s="39" t="s">
        <v>172</v>
      </c>
      <c r="C138" s="55">
        <v>0</v>
      </c>
    </row>
    <row r="139" spans="1:3" s="18" customFormat="1" ht="15.6">
      <c r="A139" s="48"/>
      <c r="B139" s="36" t="s">
        <v>173</v>
      </c>
      <c r="C139" s="55">
        <v>13.767760000000001</v>
      </c>
    </row>
    <row r="140" spans="1:3" s="18" customFormat="1" ht="31.2">
      <c r="A140" s="48"/>
      <c r="B140" s="36" t="s">
        <v>174</v>
      </c>
      <c r="C140" s="55">
        <v>2816.45</v>
      </c>
    </row>
    <row r="141" spans="1:3" s="18" customFormat="1" ht="15.6">
      <c r="A141" s="48"/>
      <c r="B141" s="36" t="s">
        <v>175</v>
      </c>
      <c r="C141" s="55">
        <v>1247.3999999999999</v>
      </c>
    </row>
    <row r="142" spans="1:3" s="18" customFormat="1" ht="15.6">
      <c r="A142" s="48"/>
      <c r="B142" s="36" t="s">
        <v>172</v>
      </c>
      <c r="C142" s="55">
        <v>0</v>
      </c>
    </row>
    <row r="143" spans="1:3" s="18" customFormat="1" ht="15.6">
      <c r="A143" s="42"/>
      <c r="B143" s="39" t="s">
        <v>172</v>
      </c>
      <c r="C143" s="55">
        <v>0</v>
      </c>
    </row>
    <row r="144" spans="1:3" s="18" customFormat="1" ht="15.6">
      <c r="A144" s="42"/>
      <c r="B144" s="36" t="s">
        <v>176</v>
      </c>
      <c r="C144" s="55">
        <v>831.4</v>
      </c>
    </row>
    <row r="145" spans="1:3" s="18" customFormat="1" ht="15.6">
      <c r="A145" s="42"/>
      <c r="B145" s="39" t="s">
        <v>177</v>
      </c>
      <c r="C145" s="55">
        <v>50084</v>
      </c>
    </row>
    <row r="146" spans="1:3" s="18" customFormat="1" ht="15.6">
      <c r="A146" s="42"/>
      <c r="B146" s="39" t="s">
        <v>178</v>
      </c>
      <c r="C146" s="55">
        <v>0</v>
      </c>
    </row>
    <row r="147" spans="1:3" s="18" customFormat="1" ht="15.6">
      <c r="A147" s="42"/>
      <c r="B147" s="36" t="s">
        <v>179</v>
      </c>
      <c r="C147" s="55">
        <v>5777.37</v>
      </c>
    </row>
    <row r="148" spans="1:3" s="18" customFormat="1" ht="15.6">
      <c r="A148" s="42"/>
      <c r="B148" s="38" t="s">
        <v>180</v>
      </c>
      <c r="C148" s="55">
        <v>2594.34</v>
      </c>
    </row>
    <row r="149" spans="1:3" s="18" customFormat="1" ht="31.2">
      <c r="A149" s="42"/>
      <c r="B149" s="36" t="s">
        <v>181</v>
      </c>
      <c r="C149" s="55">
        <v>828.94</v>
      </c>
    </row>
    <row r="150" spans="1:3" s="18" customFormat="1" ht="16.5" customHeight="1">
      <c r="A150" s="42"/>
      <c r="B150" s="39" t="s">
        <v>182</v>
      </c>
      <c r="C150" s="55">
        <v>85.05</v>
      </c>
    </row>
    <row r="151" spans="1:3" s="18" customFormat="1" ht="15.6">
      <c r="A151" s="42"/>
      <c r="B151" s="39" t="s">
        <v>183</v>
      </c>
      <c r="C151" s="55">
        <v>527.78499999999997</v>
      </c>
    </row>
    <row r="152" spans="1:3" s="18" customFormat="1" ht="15.6">
      <c r="A152" s="42"/>
      <c r="B152" s="39" t="s">
        <v>184</v>
      </c>
      <c r="C152" s="55">
        <v>0</v>
      </c>
    </row>
    <row r="153" spans="1:3" s="19" customFormat="1" ht="15.6">
      <c r="A153" s="51"/>
      <c r="B153" s="36" t="s">
        <v>185</v>
      </c>
      <c r="C153" s="55">
        <v>0</v>
      </c>
    </row>
    <row r="154" spans="1:3" s="19" customFormat="1" ht="15.6">
      <c r="A154" s="51"/>
      <c r="B154" s="36" t="s">
        <v>201</v>
      </c>
      <c r="C154" s="55">
        <v>11138.8</v>
      </c>
    </row>
    <row r="155" spans="1:3" s="18" customFormat="1" ht="15.6">
      <c r="A155" s="42"/>
      <c r="B155" s="39" t="s">
        <v>186</v>
      </c>
      <c r="C155" s="55">
        <v>1142.73</v>
      </c>
    </row>
    <row r="156" spans="1:3" s="18" customFormat="1" ht="15.6">
      <c r="A156" s="48"/>
      <c r="B156" s="39" t="s">
        <v>172</v>
      </c>
      <c r="C156" s="55">
        <v>0</v>
      </c>
    </row>
    <row r="157" spans="1:3" s="18" customFormat="1" ht="15.6">
      <c r="A157" s="48"/>
      <c r="B157" s="39" t="s">
        <v>172</v>
      </c>
      <c r="C157" s="55">
        <v>0</v>
      </c>
    </row>
    <row r="158" spans="1:3" s="18" customFormat="1" ht="15.6">
      <c r="A158" s="48"/>
      <c r="B158" s="36" t="s">
        <v>187</v>
      </c>
      <c r="C158" s="55">
        <v>366.29</v>
      </c>
    </row>
    <row r="159" spans="1:3" s="18" customFormat="1" ht="15.6">
      <c r="A159" s="48"/>
      <c r="B159" s="36" t="s">
        <v>188</v>
      </c>
      <c r="C159" s="55">
        <v>83.14</v>
      </c>
    </row>
    <row r="160" spans="1:3" s="18" customFormat="1" ht="15.6">
      <c r="A160" s="52"/>
      <c r="B160" s="38" t="s">
        <v>189</v>
      </c>
      <c r="C160" s="35">
        <f>SUM(C105:C159)</f>
        <v>93400.852759999994</v>
      </c>
    </row>
    <row r="161" spans="1:3" s="18" customFormat="1" ht="15.6">
      <c r="A161" s="48"/>
      <c r="B161" s="38" t="s">
        <v>190</v>
      </c>
      <c r="C161" s="35">
        <v>88440.744000000006</v>
      </c>
    </row>
    <row r="162" spans="1:3" s="18" customFormat="1" ht="13.8">
      <c r="A162" s="58" t="s">
        <v>191</v>
      </c>
      <c r="B162" s="59" t="s">
        <v>192</v>
      </c>
      <c r="C162" s="60">
        <f>C53+C61+C73+C83+C90+C93+C94+C95+C102+C160+C161</f>
        <v>635163.41718000011</v>
      </c>
    </row>
    <row r="163" spans="1:3" s="1" customFormat="1" ht="13.8">
      <c r="A163" s="61"/>
      <c r="B163" s="62" t="s">
        <v>197</v>
      </c>
      <c r="C163" s="60">
        <v>570097.56000000006</v>
      </c>
    </row>
    <row r="164" spans="1:3" s="17" customFormat="1" ht="13.8">
      <c r="A164" s="63"/>
      <c r="B164" s="64" t="s">
        <v>198</v>
      </c>
      <c r="C164" s="65">
        <v>554620.12</v>
      </c>
    </row>
    <row r="165" spans="1:3" s="17" customFormat="1" ht="13.8">
      <c r="A165" s="63"/>
      <c r="B165" s="64" t="s">
        <v>202</v>
      </c>
      <c r="C165" s="65">
        <v>4789.2299999999996</v>
      </c>
    </row>
    <row r="166" spans="1:3" s="17" customFormat="1" ht="13.8">
      <c r="A166" s="63"/>
      <c r="B166" s="64" t="s">
        <v>200</v>
      </c>
      <c r="C166" s="66">
        <f>C164+C165-C162</f>
        <v>-75754.067180000129</v>
      </c>
    </row>
    <row r="167" spans="1:3" s="17" customFormat="1" ht="13.8">
      <c r="A167" s="63"/>
      <c r="B167" s="64" t="s">
        <v>199</v>
      </c>
      <c r="C167" s="66">
        <f>C42+C166</f>
        <v>-178227.52900000013</v>
      </c>
    </row>
    <row r="168" spans="1:3" s="17" customFormat="1" ht="15">
      <c r="A168" s="56"/>
      <c r="B168" s="57"/>
      <c r="C168" s="56"/>
    </row>
    <row r="169" spans="1:3" s="17" customFormat="1">
      <c r="A169" s="67"/>
      <c r="B169" s="67"/>
    </row>
    <row r="170" spans="1:3" s="17" customFormat="1">
      <c r="A170" s="67"/>
      <c r="B170" s="67"/>
    </row>
    <row r="171" spans="1:3" s="17" customFormat="1">
      <c r="A171" s="67"/>
      <c r="B171" s="67"/>
    </row>
    <row r="172" spans="1:3" s="1" customFormat="1"/>
    <row r="173" spans="1:3" s="1" customFormat="1">
      <c r="A173" s="68"/>
      <c r="B173" s="68"/>
    </row>
    <row r="174" spans="1:3" s="1" customFormat="1"/>
    <row r="175" spans="1:3" s="1" customFormat="1">
      <c r="A175" s="69"/>
      <c r="B175" s="69"/>
    </row>
    <row r="176" spans="1:3" s="1" customFormat="1"/>
    <row r="177" spans="1:2" s="1" customFormat="1">
      <c r="A177" s="69"/>
      <c r="B177" s="69"/>
    </row>
    <row r="178" spans="1:2" hidden="1">
      <c r="B178" s="21"/>
    </row>
    <row r="179" spans="1:2" hidden="1"/>
    <row r="180" spans="1:2" hidden="1">
      <c r="A180" s="23"/>
      <c r="B180" s="23"/>
    </row>
    <row r="181" spans="1:2" hidden="1">
      <c r="A181" s="23"/>
      <c r="B181" s="24"/>
    </row>
    <row r="182" spans="1:2" hidden="1">
      <c r="A182" s="23"/>
      <c r="B182" s="25"/>
    </row>
    <row r="183" spans="1:2" hidden="1">
      <c r="A183" s="23"/>
      <c r="B183" s="25"/>
    </row>
    <row r="184" spans="1:2" hidden="1">
      <c r="A184" s="23"/>
      <c r="B184" s="25"/>
    </row>
    <row r="185" spans="1:2" hidden="1">
      <c r="A185" s="23"/>
      <c r="B185" s="25"/>
    </row>
    <row r="186" spans="1:2" hidden="1">
      <c r="A186" s="23"/>
      <c r="B186" s="25"/>
    </row>
    <row r="187" spans="1:2" hidden="1">
      <c r="A187" s="23"/>
      <c r="B187" s="25"/>
    </row>
    <row r="188" spans="1:2" hidden="1">
      <c r="A188" s="23"/>
      <c r="B188" s="24"/>
    </row>
    <row r="189" spans="1:2" hidden="1">
      <c r="A189" s="23"/>
      <c r="B189" s="24"/>
    </row>
    <row r="190" spans="1:2" hidden="1">
      <c r="A190" s="23"/>
      <c r="B190" s="25"/>
    </row>
    <row r="191" spans="1:2" hidden="1">
      <c r="A191" s="23"/>
      <c r="B191" s="25"/>
    </row>
    <row r="192" spans="1:2" hidden="1">
      <c r="A192" s="23"/>
      <c r="B192" s="25"/>
    </row>
    <row r="193" spans="1:2" hidden="1">
      <c r="A193" s="23"/>
      <c r="B193" s="24"/>
    </row>
    <row r="194" spans="1:2" hidden="1">
      <c r="A194" s="23"/>
      <c r="B194" s="24"/>
    </row>
    <row r="195" spans="1:2" hidden="1">
      <c r="A195" s="23"/>
      <c r="B195" s="24"/>
    </row>
    <row r="196" spans="1:2" hidden="1">
      <c r="A196" s="23"/>
      <c r="B196" s="25"/>
    </row>
    <row r="197" spans="1:2" hidden="1">
      <c r="A197" s="23"/>
      <c r="B197" s="25"/>
    </row>
    <row r="198" spans="1:2" hidden="1">
      <c r="A198" s="23"/>
      <c r="B198" s="26"/>
    </row>
    <row r="199" spans="1:2" hidden="1">
      <c r="A199" s="23"/>
      <c r="B199" s="25"/>
    </row>
    <row r="200" spans="1:2" hidden="1">
      <c r="A200" s="27"/>
      <c r="B200" s="28"/>
    </row>
    <row r="201" spans="1:2" ht="10.8" hidden="1" thickBot="1">
      <c r="A201" s="29"/>
      <c r="B201" s="30"/>
    </row>
    <row r="202" spans="1:2" hidden="1"/>
    <row r="203" spans="1:2" hidden="1"/>
  </sheetData>
  <mergeCells count="12">
    <mergeCell ref="A40:B40"/>
    <mergeCell ref="A1:B1"/>
    <mergeCell ref="A2:B2"/>
    <mergeCell ref="A3:B3"/>
    <mergeCell ref="A38:B38"/>
    <mergeCell ref="A39:B39"/>
    <mergeCell ref="A169:B169"/>
    <mergeCell ref="A170:B170"/>
    <mergeCell ref="A171:B171"/>
    <mergeCell ref="A173:B173"/>
    <mergeCell ref="A175:B175"/>
    <mergeCell ref="A177:B17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2022-02-01T08:43:06Z</dcterms:created>
  <dcterms:modified xsi:type="dcterms:W3CDTF">2022-03-14T04:32:07Z</dcterms:modified>
</cp:coreProperties>
</file>