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9"/>
  <c r="C124"/>
  <c r="C125"/>
  <c r="C80"/>
  <c r="C69"/>
  <c r="C65"/>
  <c r="C59"/>
  <c r="C50"/>
  <c r="C38"/>
</calcChain>
</file>

<file path=xl/sharedStrings.xml><?xml version="1.0" encoding="utf-8"?>
<sst xmlns="http://schemas.openxmlformats.org/spreadsheetml/2006/main" count="170" uniqueCount="155">
  <si>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</si>
  <si>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</si>
  <si>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14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</si>
  <si>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</si>
  <si>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</si>
  <si>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</si>
  <si>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</si>
  <si>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</si>
  <si>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</si>
  <si>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</si>
  <si>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</si>
  <si>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</si>
  <si>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</si>
  <si>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</si>
  <si>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</si>
  <si>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</si>
  <si>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</si>
  <si>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</si>
  <si>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</si>
  <si>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</si>
  <si>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</si>
  <si>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</si>
  <si>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</si>
  <si>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</si>
  <si>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</si>
  <si>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</si>
  <si>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</si>
  <si>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</si>
  <si>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</si>
  <si>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</si>
  <si>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</si>
  <si>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</si>
  <si>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</si>
  <si>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</si>
  <si>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</si>
  <si>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</si>
  <si>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</si>
  <si>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</si>
  <si>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</si>
  <si>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</si>
  <si>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</si>
  <si>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</si>
  <si>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</si>
  <si>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</si>
  <si>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</si>
  <si>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</si>
  <si>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</si>
  <si>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</si>
  <si>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</si>
  <si>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</si>
  <si>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</si>
  <si>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</si>
  <si>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</si>
  <si>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</si>
  <si>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</si>
  <si>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</si>
  <si>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</si>
  <si>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</si>
  <si>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</si>
  <si>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</si>
  <si>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</si>
  <si>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</si>
  <si>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</si>
  <si>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</si>
  <si>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</si>
  <si>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</si>
  <si>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</si>
  <si>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</si>
  <si>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</si>
  <si>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</si>
  <si>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</si>
  <si>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</si>
  <si>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</si>
  <si>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</si>
  <si>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</si>
  <si>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</si>
  <si>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</si>
  <si>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</si>
  <si>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</si>
  <si>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</si>
  <si>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</si>
  <si>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</si>
  <si>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</si>
  <si>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</si>
  <si>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</si>
  <si>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</si>
  <si>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</si>
  <si>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</si>
  <si>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</si>
  <si>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</si>
  <si>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</si>
  <si>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</si>
  <si>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</si>
  <si>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</si>
  <si>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</si>
  <si>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</si>
  <si>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</si>
  <si>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</si>
  <si>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патрона энергосберегающего на лестничной клетке </t>
  </si>
  <si>
    <t xml:space="preserve"> 9.2</t>
  </si>
  <si>
    <t>Текущий ремонт систем водоснабжения и водоотведения (непредвиденные работы)</t>
  </si>
  <si>
    <t>ремонт узла ввода ХВС с заменой фильтра, вентиля:</t>
  </si>
  <si>
    <t>а</t>
  </si>
  <si>
    <t>смена муфты стальной Ду 15 мм</t>
  </si>
  <si>
    <t>б</t>
  </si>
  <si>
    <t>смена резьбы Ду 15 мм</t>
  </si>
  <si>
    <t>в</t>
  </si>
  <si>
    <t>смена резьбы Ду 32,40мм</t>
  </si>
  <si>
    <t>г</t>
  </si>
  <si>
    <t>смена бочонка Ду 15мм</t>
  </si>
  <si>
    <t>д</t>
  </si>
  <si>
    <t>смена фильра бронзового Ду 15 мм</t>
  </si>
  <si>
    <t>е</t>
  </si>
  <si>
    <t>смена перехода стального 45*32</t>
  </si>
  <si>
    <t>ж</t>
  </si>
  <si>
    <t>смена участка трубы ВГП Ду 40 мм</t>
  </si>
  <si>
    <t>з</t>
  </si>
  <si>
    <t>смена узла подключения в/счетчика</t>
  </si>
  <si>
    <t>и</t>
  </si>
  <si>
    <t>смена вентиля запорного Ду 15 мм</t>
  </si>
  <si>
    <t>к</t>
  </si>
  <si>
    <t>сварочные работы</t>
  </si>
  <si>
    <t>л</t>
  </si>
  <si>
    <t>уплотнение соединений лентой ФУМ</t>
  </si>
  <si>
    <t>ремонт участка стояка канализации кв.3:</t>
  </si>
  <si>
    <t>установка прямой манжеты ПВХ для унитаза</t>
  </si>
  <si>
    <t>установка патрубка компенсационного Ду 110</t>
  </si>
  <si>
    <t>смена участка канализ.трубы Ду 110 мм</t>
  </si>
  <si>
    <t>герметизация примыканий силиконовым герметиком</t>
  </si>
  <si>
    <t>ремонт участка стояка канализации кв.4:</t>
  </si>
  <si>
    <t>установка уплотнительной манжеты 123*110</t>
  </si>
  <si>
    <t>сварочные работы (отжиг)</t>
  </si>
  <si>
    <t>замена прокладок на вентилях для промывки системы отопления</t>
  </si>
  <si>
    <t>устранение  засора на выпуске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</si>
  <si>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</si>
  <si>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</si>
  <si>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</si>
  <si>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</si>
  <si>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</si>
  <si>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</si>
  <si>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</si>
  <si>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</si>
  <si>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14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</si>
  <si>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</si>
  <si>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</si>
  <si>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</si>
  <si>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</si>
  <si>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результат на 01.01.2021 г. ("+"- экономия, "-" - перерасход)</t>
  </si>
  <si>
    <t xml:space="preserve">Отчет за 2021 г </t>
  </si>
  <si>
    <t>ремонт створок слухового окна ДВП</t>
  </si>
  <si>
    <t>Укрепление конька крыши гвоздями</t>
  </si>
  <si>
    <t>утепление продухов минплитой</t>
  </si>
  <si>
    <t>Дополнительные средства :план</t>
  </si>
  <si>
    <t>Дополнительные средства :фактически поступило</t>
  </si>
  <si>
    <t>Услуги телевышки для ремонта кровли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</si>
</sst>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Fill="1"/>
    <xf numFmtId="0" fontId="6" fillId="0" borderId="1" xfId="0" applyFont="1" applyBorder="1"/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2" fontId="6" fillId="0" borderId="1" xfId="0" applyNumberFormat="1" applyFont="1" applyFill="1" applyBorder="1"/>
    <xf numFmtId="0" fontId="9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2" fontId="6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/>
    <xf numFmtId="2" fontId="13" fillId="0" borderId="1" xfId="2" applyNumberFormat="1" applyFont="1" applyFill="1" applyBorder="1" applyAlignment="1"/>
    <xf numFmtId="2" fontId="11" fillId="0" borderId="0" xfId="1" applyNumberFormat="1" applyFont="1"/>
    <xf numFmtId="0" fontId="11" fillId="0" borderId="0" xfId="1" applyFont="1"/>
    <xf numFmtId="0" fontId="14" fillId="0" borderId="0" xfId="0" applyFont="1" applyFill="1" applyAlignment="1">
      <alignment vertical="center"/>
    </xf>
    <xf numFmtId="0" fontId="14" fillId="0" borderId="1" xfId="1" applyFont="1" applyBorder="1" applyAlignment="1">
      <alignment horizontal="center"/>
    </xf>
    <xf numFmtId="2" fontId="7" fillId="0" borderId="1" xfId="2" applyNumberFormat="1" applyFont="1" applyFill="1" applyBorder="1" applyAlignment="1"/>
    <xf numFmtId="2" fontId="14" fillId="0" borderId="0" xfId="1" applyNumberFormat="1" applyFont="1"/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/>
    <xf numFmtId="2" fontId="9" fillId="0" borderId="1" xfId="2" applyNumberFormat="1" applyFont="1" applyFill="1" applyBorder="1" applyAlignment="1"/>
    <xf numFmtId="2" fontId="9" fillId="0" borderId="1" xfId="2" applyNumberFormat="1" applyFont="1" applyBorder="1" applyAlignment="1"/>
    <xf numFmtId="0" fontId="14" fillId="0" borderId="0" xfId="0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98" workbookViewId="0">
      <selection activeCell="C116" sqref="C116"/>
    </sheetView>
  </sheetViews>
  <sheetFormatPr defaultColWidth="9.109375" defaultRowHeight="13.2"/>
  <cols>
    <col min="1" max="1" width="8.5546875" style="1" customWidth="1"/>
    <col min="2" max="2" width="77.109375" style="1" customWidth="1"/>
    <col min="3" max="3" width="13.10937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9.44140625" style="1" customWidth="1"/>
    <col min="209" max="211" width="7.33203125" style="1" customWidth="1"/>
    <col min="212" max="212" width="10.88671875" style="1" customWidth="1"/>
    <col min="213" max="214" width="7.33203125" style="1" customWidth="1"/>
    <col min="215" max="215" width="9.109375" style="1" customWidth="1"/>
    <col min="216" max="216" width="9.88671875" style="1" customWidth="1"/>
    <col min="217" max="220" width="7.33203125" style="1" customWidth="1"/>
    <col min="221" max="16384" width="9.109375" style="1"/>
  </cols>
  <sheetData>
    <row r="1" spans="1:2" hidden="1"/>
    <row r="2" spans="1:2" ht="26.4" hidden="1">
      <c r="B2" s="1" t="s">
        <v>0</v>
      </c>
    </row>
    <row r="3" spans="1:2" hidden="1">
      <c r="B3" s="1" t="s">
        <v>1</v>
      </c>
    </row>
    <row r="4" spans="1:2" hidden="1">
      <c r="B4" s="2" t="s">
        <v>2</v>
      </c>
    </row>
    <row r="5" spans="1:2" hidden="1">
      <c r="A5" s="3"/>
      <c r="B5" s="3"/>
    </row>
    <row r="6" spans="1:2" hidden="1">
      <c r="A6" s="3">
        <v>1</v>
      </c>
      <c r="B6" s="3">
        <v>2</v>
      </c>
    </row>
    <row r="7" spans="1:2" hidden="1">
      <c r="A7" s="3"/>
      <c r="B7" s="4" t="s">
        <v>3</v>
      </c>
    </row>
    <row r="8" spans="1:2" hidden="1">
      <c r="A8" s="3">
        <v>1</v>
      </c>
      <c r="B8" s="3" t="s">
        <v>4</v>
      </c>
    </row>
    <row r="9" spans="1:2" hidden="1">
      <c r="A9" s="3">
        <v>3</v>
      </c>
      <c r="B9" s="3" t="s">
        <v>5</v>
      </c>
    </row>
    <row r="10" spans="1:2" hidden="1">
      <c r="A10" s="3">
        <v>4</v>
      </c>
      <c r="B10" s="3" t="s">
        <v>6</v>
      </c>
    </row>
    <row r="11" spans="1:2" hidden="1">
      <c r="A11" s="3"/>
      <c r="B11" s="3" t="s">
        <v>7</v>
      </c>
    </row>
    <row r="12" spans="1:2" hidden="1">
      <c r="A12" s="3"/>
      <c r="B12" s="3" t="s">
        <v>8</v>
      </c>
    </row>
    <row r="13" spans="1:2" hidden="1">
      <c r="A13" s="3">
        <v>5</v>
      </c>
      <c r="B13" s="3" t="s">
        <v>9</v>
      </c>
    </row>
    <row r="14" spans="1:2" hidden="1">
      <c r="A14" s="3">
        <v>7</v>
      </c>
      <c r="B14" s="3" t="s">
        <v>10</v>
      </c>
    </row>
    <row r="15" spans="1:2" hidden="1">
      <c r="A15" s="3">
        <v>8</v>
      </c>
      <c r="B15" s="3" t="s">
        <v>11</v>
      </c>
    </row>
    <row r="16" spans="1:2" ht="13.5" hidden="1" customHeight="1">
      <c r="A16" s="3">
        <v>9</v>
      </c>
      <c r="B16" s="3" t="s">
        <v>12</v>
      </c>
    </row>
    <row r="17" spans="1:3" hidden="1">
      <c r="A17" s="3">
        <v>10</v>
      </c>
      <c r="B17" s="3" t="s">
        <v>13</v>
      </c>
    </row>
    <row r="18" spans="1:3" hidden="1">
      <c r="A18" s="3">
        <v>11</v>
      </c>
      <c r="B18" s="3" t="s">
        <v>14</v>
      </c>
    </row>
    <row r="19" spans="1:3" hidden="1">
      <c r="A19" s="3">
        <v>12</v>
      </c>
      <c r="B19" s="3" t="s">
        <v>15</v>
      </c>
    </row>
    <row r="20" spans="1:3" hidden="1">
      <c r="A20" s="3">
        <v>13</v>
      </c>
      <c r="B20" s="3" t="s">
        <v>16</v>
      </c>
    </row>
    <row r="21" spans="1:3" hidden="1">
      <c r="A21" s="3">
        <v>14</v>
      </c>
      <c r="B21" s="3" t="s">
        <v>17</v>
      </c>
    </row>
    <row r="22" spans="1:3" hidden="1">
      <c r="A22" s="3">
        <v>15</v>
      </c>
      <c r="B22" s="3" t="s">
        <v>18</v>
      </c>
    </row>
    <row r="23" spans="1:3" hidden="1">
      <c r="A23" s="3">
        <v>16</v>
      </c>
      <c r="B23" s="3" t="s">
        <v>19</v>
      </c>
    </row>
    <row r="24" spans="1:3" hidden="1">
      <c r="A24" s="3">
        <v>17</v>
      </c>
      <c r="B24" s="3" t="s">
        <v>20</v>
      </c>
    </row>
    <row r="25" spans="1:3" hidden="1">
      <c r="A25" s="5"/>
      <c r="B25" s="5"/>
    </row>
    <row r="26" spans="1:3" s="10" customFormat="1" ht="15.6">
      <c r="A26" s="49" t="s">
        <v>148</v>
      </c>
      <c r="B26" s="49"/>
    </row>
    <row r="27" spans="1:3" s="10" customFormat="1" ht="15.6">
      <c r="A27" s="49" t="s">
        <v>141</v>
      </c>
      <c r="B27" s="49"/>
    </row>
    <row r="28" spans="1:3" s="10" customFormat="1" ht="15.6">
      <c r="A28" s="49" t="s">
        <v>142</v>
      </c>
      <c r="B28" s="49"/>
    </row>
    <row r="29" spans="1:3" s="10" customFormat="1" ht="15.6">
      <c r="A29" s="11"/>
      <c r="B29" s="11"/>
    </row>
    <row r="30" spans="1:3" s="12" customFormat="1" ht="15.6">
      <c r="A30" s="14"/>
      <c r="B30" s="15" t="s">
        <v>147</v>
      </c>
      <c r="C30" s="16">
        <v>-26494.779800000011</v>
      </c>
    </row>
    <row r="31" spans="1:3" s="13" customFormat="1" ht="15.6">
      <c r="A31" s="17"/>
      <c r="B31" s="15" t="s">
        <v>21</v>
      </c>
      <c r="C31" s="18"/>
    </row>
    <row r="32" spans="1:3" ht="15.6">
      <c r="A32" s="19" t="s">
        <v>22</v>
      </c>
      <c r="B32" s="20" t="s">
        <v>23</v>
      </c>
      <c r="C32" s="20"/>
    </row>
    <row r="33" spans="1:3" ht="24" customHeight="1">
      <c r="A33" s="19"/>
      <c r="B33" s="20" t="s">
        <v>24</v>
      </c>
      <c r="C33" s="18">
        <v>4626.3360000000011</v>
      </c>
    </row>
    <row r="34" spans="1:3" ht="15.6">
      <c r="A34" s="21" t="s">
        <v>25</v>
      </c>
      <c r="B34" s="20" t="s">
        <v>26</v>
      </c>
      <c r="C34" s="18">
        <v>0</v>
      </c>
    </row>
    <row r="35" spans="1:3" ht="15.6">
      <c r="A35" s="19"/>
      <c r="B35" s="20" t="s">
        <v>24</v>
      </c>
      <c r="C35" s="18">
        <v>5451.311999999999</v>
      </c>
    </row>
    <row r="36" spans="1:3" ht="46.8">
      <c r="A36" s="19" t="s">
        <v>27</v>
      </c>
      <c r="B36" s="20" t="s">
        <v>28</v>
      </c>
      <c r="C36" s="18">
        <v>668.28599999999994</v>
      </c>
    </row>
    <row r="37" spans="1:3" ht="23.25" customHeight="1">
      <c r="A37" s="19" t="s">
        <v>29</v>
      </c>
      <c r="B37" s="20" t="s">
        <v>30</v>
      </c>
      <c r="C37" s="18">
        <v>48.412000000000006</v>
      </c>
    </row>
    <row r="38" spans="1:3" ht="15.6">
      <c r="A38" s="19"/>
      <c r="B38" s="15" t="s">
        <v>31</v>
      </c>
      <c r="C38" s="22">
        <f>SUM(C33:C37)</f>
        <v>10794.346000000001</v>
      </c>
    </row>
    <row r="39" spans="1:3" ht="31.2">
      <c r="A39" s="19" t="s">
        <v>32</v>
      </c>
      <c r="B39" s="15" t="s">
        <v>33</v>
      </c>
      <c r="C39" s="18"/>
    </row>
    <row r="40" spans="1:3" ht="15.6">
      <c r="A40" s="19" t="s">
        <v>34</v>
      </c>
      <c r="B40" s="20" t="s">
        <v>35</v>
      </c>
      <c r="C40" s="18">
        <v>600.09659999999997</v>
      </c>
    </row>
    <row r="41" spans="1:3" ht="15.6">
      <c r="A41" s="19" t="s">
        <v>36</v>
      </c>
      <c r="B41" s="20" t="s">
        <v>37</v>
      </c>
      <c r="C41" s="18">
        <v>1363.9644000000001</v>
      </c>
    </row>
    <row r="42" spans="1:3" ht="15.6">
      <c r="A42" s="19" t="s">
        <v>38</v>
      </c>
      <c r="B42" s="20" t="s">
        <v>39</v>
      </c>
      <c r="C42" s="18">
        <v>49.391999999999996</v>
      </c>
    </row>
    <row r="43" spans="1:3" ht="15.6">
      <c r="A43" s="19" t="s">
        <v>40</v>
      </c>
      <c r="B43" s="20" t="s">
        <v>41</v>
      </c>
      <c r="C43" s="18">
        <v>632.2399999999999</v>
      </c>
    </row>
    <row r="44" spans="1:3" ht="15.6">
      <c r="A44" s="19" t="s">
        <v>42</v>
      </c>
      <c r="B44" s="20" t="s">
        <v>43</v>
      </c>
      <c r="C44" s="18">
        <v>7998.48</v>
      </c>
    </row>
    <row r="45" spans="1:3" ht="15.6">
      <c r="A45" s="19" t="s">
        <v>44</v>
      </c>
      <c r="B45" s="20" t="s">
        <v>45</v>
      </c>
      <c r="C45" s="18">
        <v>2450.4479999999999</v>
      </c>
    </row>
    <row r="46" spans="1:3" ht="15.6">
      <c r="A46" s="19" t="s">
        <v>46</v>
      </c>
      <c r="B46" s="20" t="s">
        <v>47</v>
      </c>
      <c r="C46" s="18">
        <v>591.87799999999993</v>
      </c>
    </row>
    <row r="47" spans="1:3" ht="20.25" customHeight="1">
      <c r="A47" s="19" t="s">
        <v>48</v>
      </c>
      <c r="B47" s="20" t="s">
        <v>49</v>
      </c>
      <c r="C47" s="18">
        <v>141.5652</v>
      </c>
    </row>
    <row r="48" spans="1:3" ht="31.2">
      <c r="A48" s="19" t="s">
        <v>50</v>
      </c>
      <c r="B48" s="20" t="s">
        <v>51</v>
      </c>
      <c r="C48" s="18">
        <v>1025.8732</v>
      </c>
    </row>
    <row r="49" spans="1:3" ht="15.6">
      <c r="A49" s="19" t="s">
        <v>52</v>
      </c>
      <c r="B49" s="20" t="s">
        <v>53</v>
      </c>
      <c r="C49" s="18">
        <v>106.624</v>
      </c>
    </row>
    <row r="50" spans="1:3" ht="15.6">
      <c r="A50" s="19"/>
      <c r="B50" s="15" t="s">
        <v>54</v>
      </c>
      <c r="C50" s="22">
        <f>SUM(C40:C49)</f>
        <v>14960.561400000001</v>
      </c>
    </row>
    <row r="51" spans="1:3" ht="15.6">
      <c r="A51" s="19"/>
      <c r="B51" s="15" t="s">
        <v>55</v>
      </c>
      <c r="C51" s="18"/>
    </row>
    <row r="52" spans="1:3" ht="31.2">
      <c r="A52" s="19" t="s">
        <v>56</v>
      </c>
      <c r="B52" s="20" t="s">
        <v>57</v>
      </c>
      <c r="C52" s="18">
        <v>919.25</v>
      </c>
    </row>
    <row r="53" spans="1:3" s="6" customFormat="1" ht="15.6">
      <c r="A53" s="23"/>
      <c r="B53" s="20" t="s">
        <v>58</v>
      </c>
      <c r="C53" s="24">
        <v>5200.75</v>
      </c>
    </row>
    <row r="54" spans="1:3" s="6" customFormat="1" ht="15.6">
      <c r="A54" s="23"/>
      <c r="B54" s="20" t="s">
        <v>59</v>
      </c>
      <c r="C54" s="24">
        <v>4167.8</v>
      </c>
    </row>
    <row r="55" spans="1:3" s="6" customFormat="1" ht="15.6">
      <c r="A55" s="23"/>
      <c r="B55" s="20" t="s">
        <v>60</v>
      </c>
      <c r="C55" s="24">
        <v>2204.8000000000002</v>
      </c>
    </row>
    <row r="56" spans="1:3" s="6" customFormat="1" ht="15.6">
      <c r="A56" s="23"/>
      <c r="B56" s="20" t="s">
        <v>61</v>
      </c>
      <c r="C56" s="24">
        <v>153.4</v>
      </c>
    </row>
    <row r="57" spans="1:3" s="6" customFormat="1" ht="15.6">
      <c r="A57" s="23"/>
      <c r="B57" s="20" t="s">
        <v>62</v>
      </c>
      <c r="C57" s="24">
        <v>302.88</v>
      </c>
    </row>
    <row r="58" spans="1:3" ht="15.6">
      <c r="A58" s="19" t="s">
        <v>63</v>
      </c>
      <c r="B58" s="20" t="s">
        <v>64</v>
      </c>
      <c r="C58" s="18">
        <v>519.44000000000005</v>
      </c>
    </row>
    <row r="59" spans="1:3" ht="15.6">
      <c r="A59" s="19"/>
      <c r="B59" s="15" t="s">
        <v>65</v>
      </c>
      <c r="C59" s="22">
        <f>SUM(C52:C58)</f>
        <v>13468.319999999998</v>
      </c>
    </row>
    <row r="60" spans="1:3" ht="15.6">
      <c r="A60" s="19"/>
      <c r="B60" s="15" t="s">
        <v>66</v>
      </c>
      <c r="C60" s="18"/>
    </row>
    <row r="61" spans="1:3" ht="15.6">
      <c r="A61" s="19" t="s">
        <v>67</v>
      </c>
      <c r="B61" s="20" t="s">
        <v>68</v>
      </c>
      <c r="C61" s="18">
        <v>2250.3239999999996</v>
      </c>
    </row>
    <row r="62" spans="1:3" ht="15.6">
      <c r="A62" s="19" t="s">
        <v>69</v>
      </c>
      <c r="B62" s="20" t="s">
        <v>70</v>
      </c>
      <c r="C62" s="18">
        <v>0</v>
      </c>
    </row>
    <row r="63" spans="1:3" ht="15.6">
      <c r="A63" s="19" t="s">
        <v>71</v>
      </c>
      <c r="B63" s="20" t="s">
        <v>72</v>
      </c>
      <c r="C63" s="18">
        <v>3794.6639999999998</v>
      </c>
    </row>
    <row r="64" spans="1:3" ht="31.2">
      <c r="A64" s="19" t="s">
        <v>73</v>
      </c>
      <c r="B64" s="20" t="s">
        <v>74</v>
      </c>
      <c r="C64" s="18">
        <v>1500.2159999999999</v>
      </c>
    </row>
    <row r="65" spans="1:3" ht="15.6">
      <c r="A65" s="19"/>
      <c r="B65" s="15" t="s">
        <v>75</v>
      </c>
      <c r="C65" s="22">
        <f>SUM(C61:C64)</f>
        <v>7545.2039999999997</v>
      </c>
    </row>
    <row r="66" spans="1:3" ht="15.6">
      <c r="A66" s="19"/>
      <c r="B66" s="15" t="s">
        <v>76</v>
      </c>
      <c r="C66" s="18"/>
    </row>
    <row r="67" spans="1:3" ht="31.2">
      <c r="A67" s="19" t="s">
        <v>77</v>
      </c>
      <c r="B67" s="20" t="s">
        <v>78</v>
      </c>
      <c r="C67" s="18">
        <v>4191.78</v>
      </c>
    </row>
    <row r="68" spans="1:3" ht="15.6">
      <c r="A68" s="19" t="s">
        <v>79</v>
      </c>
      <c r="B68" s="20" t="s">
        <v>80</v>
      </c>
      <c r="C68" s="18">
        <v>1191.348</v>
      </c>
    </row>
    <row r="69" spans="1:3" ht="15.6">
      <c r="A69" s="19"/>
      <c r="B69" s="15" t="s">
        <v>81</v>
      </c>
      <c r="C69" s="22">
        <f>SUM(C67:C68)</f>
        <v>5383.1279999999997</v>
      </c>
    </row>
    <row r="70" spans="1:3" ht="15.6">
      <c r="A70" s="19"/>
      <c r="B70" s="20"/>
      <c r="C70" s="22"/>
    </row>
    <row r="71" spans="1:3" ht="15.6">
      <c r="A71" s="25" t="s">
        <v>82</v>
      </c>
      <c r="B71" s="20" t="s">
        <v>83</v>
      </c>
      <c r="C71" s="22">
        <v>703.82399999999996</v>
      </c>
    </row>
    <row r="72" spans="1:3" ht="15.6">
      <c r="A72" s="25" t="s">
        <v>84</v>
      </c>
      <c r="B72" s="20" t="s">
        <v>85</v>
      </c>
      <c r="C72" s="22">
        <v>679.27199999999993</v>
      </c>
    </row>
    <row r="73" spans="1:3" ht="15.6">
      <c r="A73" s="19"/>
      <c r="B73" s="20"/>
      <c r="C73" s="18"/>
    </row>
    <row r="74" spans="1:3" ht="15.6">
      <c r="A74" s="19"/>
      <c r="B74" s="15" t="s">
        <v>86</v>
      </c>
      <c r="C74" s="18"/>
    </row>
    <row r="75" spans="1:3" ht="15.6">
      <c r="A75" s="19" t="s">
        <v>87</v>
      </c>
      <c r="B75" s="20" t="s">
        <v>88</v>
      </c>
      <c r="C75" s="18">
        <v>3390</v>
      </c>
    </row>
    <row r="76" spans="1:3" ht="15.6">
      <c r="A76" s="19" t="s">
        <v>89</v>
      </c>
      <c r="B76" s="20" t="s">
        <v>90</v>
      </c>
      <c r="C76" s="18">
        <v>4498.2</v>
      </c>
    </row>
    <row r="77" spans="1:3" ht="31.2">
      <c r="A77" s="19"/>
      <c r="B77" s="26" t="s">
        <v>91</v>
      </c>
      <c r="C77" s="18">
        <v>3300.6000000000008</v>
      </c>
    </row>
    <row r="78" spans="1:3" ht="31.2">
      <c r="A78" s="19"/>
      <c r="B78" s="26" t="s">
        <v>92</v>
      </c>
      <c r="C78" s="18">
        <v>3300.6000000000008</v>
      </c>
    </row>
    <row r="79" spans="1:3" ht="31.2">
      <c r="A79" s="19"/>
      <c r="B79" s="26" t="s">
        <v>93</v>
      </c>
      <c r="C79" s="18">
        <v>3300.6000000000008</v>
      </c>
    </row>
    <row r="80" spans="1:3" ht="15.6">
      <c r="A80" s="19"/>
      <c r="B80" s="15" t="s">
        <v>94</v>
      </c>
      <c r="C80" s="22">
        <f>SUM(C75:C79)</f>
        <v>17790.000000000004</v>
      </c>
    </row>
    <row r="81" spans="1:3" ht="15.6">
      <c r="A81" s="19"/>
      <c r="B81" s="15" t="s">
        <v>95</v>
      </c>
      <c r="C81" s="18"/>
    </row>
    <row r="82" spans="1:3" ht="15.6">
      <c r="A82" s="19" t="s">
        <v>96</v>
      </c>
      <c r="B82" s="15" t="s">
        <v>97</v>
      </c>
      <c r="C82" s="18">
        <v>0</v>
      </c>
    </row>
    <row r="83" spans="1:3" ht="15.6">
      <c r="A83" s="27"/>
      <c r="B83" s="28" t="s">
        <v>98</v>
      </c>
      <c r="C83" s="18">
        <v>370.31</v>
      </c>
    </row>
    <row r="84" spans="1:3" ht="31.2">
      <c r="A84" s="19" t="s">
        <v>99</v>
      </c>
      <c r="B84" s="15" t="s">
        <v>100</v>
      </c>
      <c r="C84" s="18">
        <v>0</v>
      </c>
    </row>
    <row r="85" spans="1:3" ht="15.6">
      <c r="A85" s="29"/>
      <c r="B85" s="30" t="s">
        <v>101</v>
      </c>
      <c r="C85" s="18">
        <v>0</v>
      </c>
    </row>
    <row r="86" spans="1:3" ht="15.6">
      <c r="A86" s="29" t="s">
        <v>102</v>
      </c>
      <c r="B86" s="7" t="s">
        <v>103</v>
      </c>
      <c r="C86" s="18">
        <v>238.78</v>
      </c>
    </row>
    <row r="87" spans="1:3" ht="15.6">
      <c r="A87" s="29" t="s">
        <v>104</v>
      </c>
      <c r="B87" s="7" t="s">
        <v>105</v>
      </c>
      <c r="C87" s="18">
        <v>70.400000000000006</v>
      </c>
    </row>
    <row r="88" spans="1:3" ht="15.6">
      <c r="A88" s="29" t="s">
        <v>106</v>
      </c>
      <c r="B88" s="7" t="s">
        <v>107</v>
      </c>
      <c r="C88" s="18">
        <v>190.83</v>
      </c>
    </row>
    <row r="89" spans="1:3" ht="15.6">
      <c r="A89" s="29" t="s">
        <v>108</v>
      </c>
      <c r="B89" s="7" t="s">
        <v>109</v>
      </c>
      <c r="C89" s="18">
        <v>186.72</v>
      </c>
    </row>
    <row r="90" spans="1:3" ht="15.6">
      <c r="A90" s="29" t="s">
        <v>110</v>
      </c>
      <c r="B90" s="7" t="s">
        <v>111</v>
      </c>
      <c r="C90" s="18">
        <v>643.75</v>
      </c>
    </row>
    <row r="91" spans="1:3" ht="15.6">
      <c r="A91" s="29" t="s">
        <v>112</v>
      </c>
      <c r="B91" s="7" t="s">
        <v>113</v>
      </c>
      <c r="C91" s="18">
        <v>248.2</v>
      </c>
    </row>
    <row r="92" spans="1:3" ht="15.6">
      <c r="A92" s="29" t="s">
        <v>114</v>
      </c>
      <c r="B92" s="7" t="s">
        <v>115</v>
      </c>
      <c r="C92" s="18">
        <v>293.60070000000002</v>
      </c>
    </row>
    <row r="93" spans="1:3" ht="15.6">
      <c r="A93" s="29" t="s">
        <v>116</v>
      </c>
      <c r="B93" s="7" t="s">
        <v>117</v>
      </c>
      <c r="C93" s="18">
        <v>643.75</v>
      </c>
    </row>
    <row r="94" spans="1:3" s="8" customFormat="1" ht="15.6">
      <c r="A94" s="29" t="s">
        <v>118</v>
      </c>
      <c r="B94" s="7" t="s">
        <v>119</v>
      </c>
      <c r="C94" s="31">
        <v>918.01</v>
      </c>
    </row>
    <row r="95" spans="1:3" s="8" customFormat="1" ht="15.6">
      <c r="A95" s="29" t="s">
        <v>120</v>
      </c>
      <c r="B95" s="7" t="s">
        <v>121</v>
      </c>
      <c r="C95" s="31">
        <v>995.22</v>
      </c>
    </row>
    <row r="96" spans="1:3" s="8" customFormat="1" ht="15.6">
      <c r="A96" s="29" t="s">
        <v>122</v>
      </c>
      <c r="B96" s="7" t="s">
        <v>123</v>
      </c>
      <c r="C96" s="31">
        <v>182.03399999999999</v>
      </c>
    </row>
    <row r="97" spans="1:3" s="8" customFormat="1" ht="15.6">
      <c r="A97" s="29"/>
      <c r="B97" s="30" t="s">
        <v>124</v>
      </c>
      <c r="C97" s="31">
        <v>0</v>
      </c>
    </row>
    <row r="98" spans="1:3" s="8" customFormat="1" ht="15.6">
      <c r="A98" s="29" t="s">
        <v>102</v>
      </c>
      <c r="B98" s="7" t="s">
        <v>125</v>
      </c>
      <c r="C98" s="31">
        <v>285.91000000000003</v>
      </c>
    </row>
    <row r="99" spans="1:3" s="8" customFormat="1" ht="15.6">
      <c r="A99" s="29" t="s">
        <v>104</v>
      </c>
      <c r="B99" s="7" t="s">
        <v>126</v>
      </c>
      <c r="C99" s="31">
        <v>272.56</v>
      </c>
    </row>
    <row r="100" spans="1:3" s="8" customFormat="1" ht="15.6">
      <c r="A100" s="29" t="s">
        <v>106</v>
      </c>
      <c r="B100" s="7" t="s">
        <v>127</v>
      </c>
      <c r="C100" s="31">
        <v>709.87</v>
      </c>
    </row>
    <row r="101" spans="1:3" s="8" customFormat="1" ht="15.6">
      <c r="A101" s="29" t="s">
        <v>108</v>
      </c>
      <c r="B101" s="7" t="s">
        <v>128</v>
      </c>
      <c r="C101" s="31">
        <v>40.451999999999998</v>
      </c>
    </row>
    <row r="102" spans="1:3" s="8" customFormat="1" ht="15.6">
      <c r="A102" s="29"/>
      <c r="B102" s="30" t="s">
        <v>129</v>
      </c>
      <c r="C102" s="31">
        <v>0</v>
      </c>
    </row>
    <row r="103" spans="1:3" s="8" customFormat="1" ht="15.6">
      <c r="A103" s="29" t="s">
        <v>102</v>
      </c>
      <c r="B103" s="7" t="s">
        <v>125</v>
      </c>
      <c r="C103" s="31">
        <v>285.91000000000003</v>
      </c>
    </row>
    <row r="104" spans="1:3" s="8" customFormat="1" ht="15.6">
      <c r="A104" s="29" t="s">
        <v>104</v>
      </c>
      <c r="B104" s="7" t="s">
        <v>126</v>
      </c>
      <c r="C104" s="31">
        <v>272.56</v>
      </c>
    </row>
    <row r="105" spans="1:3" s="8" customFormat="1" ht="15.6">
      <c r="A105" s="29" t="s">
        <v>106</v>
      </c>
      <c r="B105" s="7" t="s">
        <v>127</v>
      </c>
      <c r="C105" s="31">
        <v>709.87</v>
      </c>
    </row>
    <row r="106" spans="1:3" s="8" customFormat="1" ht="15.6">
      <c r="A106" s="29" t="s">
        <v>108</v>
      </c>
      <c r="B106" s="7" t="s">
        <v>128</v>
      </c>
      <c r="C106" s="31">
        <v>40.451999999999998</v>
      </c>
    </row>
    <row r="107" spans="1:3" s="8" customFormat="1" ht="15.6">
      <c r="A107" s="29" t="s">
        <v>110</v>
      </c>
      <c r="B107" s="7" t="s">
        <v>130</v>
      </c>
      <c r="C107" s="31">
        <v>184.4</v>
      </c>
    </row>
    <row r="108" spans="1:3" s="8" customFormat="1" ht="15.6">
      <c r="A108" s="29" t="s">
        <v>112</v>
      </c>
      <c r="B108" s="7" t="s">
        <v>131</v>
      </c>
      <c r="C108" s="31">
        <v>118.61</v>
      </c>
    </row>
    <row r="109" spans="1:3" s="8" customFormat="1" ht="15.6">
      <c r="A109" s="32"/>
      <c r="B109" s="28" t="s">
        <v>132</v>
      </c>
      <c r="C109" s="31">
        <v>130.22</v>
      </c>
    </row>
    <row r="110" spans="1:3" s="8" customFormat="1" ht="15.6">
      <c r="A110" s="33"/>
      <c r="B110" s="9" t="s">
        <v>133</v>
      </c>
      <c r="C110" s="31">
        <v>0</v>
      </c>
    </row>
    <row r="111" spans="1:3" ht="15.6">
      <c r="A111" s="19" t="s">
        <v>134</v>
      </c>
      <c r="B111" s="15" t="s">
        <v>135</v>
      </c>
      <c r="C111" s="18">
        <v>0</v>
      </c>
    </row>
    <row r="112" spans="1:3" ht="15.6">
      <c r="A112" s="19"/>
      <c r="B112" s="9" t="s">
        <v>136</v>
      </c>
      <c r="C112" s="18">
        <v>3253.154</v>
      </c>
    </row>
    <row r="113" spans="1:6" ht="15.6">
      <c r="A113" s="19"/>
      <c r="B113" s="9" t="s">
        <v>149</v>
      </c>
      <c r="C113" s="18">
        <v>131.66999999999999</v>
      </c>
    </row>
    <row r="114" spans="1:6" ht="15.6">
      <c r="A114" s="19"/>
      <c r="B114" s="9" t="s">
        <v>150</v>
      </c>
      <c r="C114" s="18">
        <v>443.77</v>
      </c>
    </row>
    <row r="115" spans="1:6" ht="15.6">
      <c r="A115" s="19"/>
      <c r="B115" s="9" t="s">
        <v>154</v>
      </c>
      <c r="C115" s="18">
        <v>2250</v>
      </c>
    </row>
    <row r="116" spans="1:6" ht="15.6">
      <c r="A116" s="19"/>
      <c r="B116" s="3" t="s">
        <v>151</v>
      </c>
      <c r="C116" s="18">
        <v>455.23200000000003</v>
      </c>
    </row>
    <row r="117" spans="1:6" ht="15.6">
      <c r="A117" s="19"/>
      <c r="B117" s="15" t="s">
        <v>137</v>
      </c>
      <c r="C117" s="22">
        <f>SUM(C83:C116)</f>
        <v>14566.244700000001</v>
      </c>
    </row>
    <row r="118" spans="1:6" ht="15.6">
      <c r="A118" s="25" t="s">
        <v>138</v>
      </c>
      <c r="B118" s="15" t="s">
        <v>139</v>
      </c>
      <c r="C118" s="22">
        <v>11869.355999999998</v>
      </c>
    </row>
    <row r="119" spans="1:6" ht="15.6">
      <c r="A119" s="20"/>
      <c r="B119" s="15" t="s">
        <v>140</v>
      </c>
      <c r="C119" s="22">
        <f>C38+C50+C59+C65+C69+C71+C72+C80+C117+C118</f>
        <v>97760.256099999999</v>
      </c>
    </row>
    <row r="120" spans="1:6" s="39" customFormat="1" ht="15.6">
      <c r="A120" s="34"/>
      <c r="B120" s="35" t="s">
        <v>143</v>
      </c>
      <c r="C120" s="36">
        <v>83350.2</v>
      </c>
      <c r="D120" s="37"/>
      <c r="E120" s="38"/>
      <c r="F120" s="38"/>
    </row>
    <row r="121" spans="1:6" s="43" customFormat="1" ht="15.6">
      <c r="A121" s="40"/>
      <c r="B121" s="35" t="s">
        <v>144</v>
      </c>
      <c r="C121" s="41">
        <v>81189.97</v>
      </c>
      <c r="D121" s="42"/>
      <c r="E121" s="42"/>
      <c r="F121" s="42"/>
    </row>
    <row r="122" spans="1:6" s="43" customFormat="1" ht="15.6">
      <c r="A122" s="40"/>
      <c r="B122" s="35" t="s">
        <v>152</v>
      </c>
      <c r="C122" s="46">
        <v>10009.530000000001</v>
      </c>
      <c r="D122" s="42"/>
      <c r="E122" s="42"/>
      <c r="F122" s="42"/>
    </row>
    <row r="123" spans="1:6" s="43" customFormat="1" ht="15.6">
      <c r="A123" s="40"/>
      <c r="B123" s="35" t="s">
        <v>153</v>
      </c>
      <c r="C123" s="46">
        <v>10456.06</v>
      </c>
      <c r="D123" s="42"/>
      <c r="E123" s="42"/>
      <c r="F123" s="42"/>
    </row>
    <row r="124" spans="1:6" s="43" customFormat="1" ht="15.6">
      <c r="A124" s="34"/>
      <c r="B124" s="35" t="s">
        <v>146</v>
      </c>
      <c r="C124" s="47">
        <f>C121+C123-C119</f>
        <v>-6114.2260999999999</v>
      </c>
      <c r="D124" s="38"/>
      <c r="E124" s="38"/>
      <c r="F124" s="38"/>
    </row>
    <row r="125" spans="1:6" s="43" customFormat="1" ht="15.6">
      <c r="A125" s="34"/>
      <c r="B125" s="35" t="s">
        <v>145</v>
      </c>
      <c r="C125" s="47">
        <f>C30+C124</f>
        <v>-32609.005900000011</v>
      </c>
      <c r="D125" s="38"/>
      <c r="E125" s="38"/>
      <c r="F125" s="38"/>
    </row>
    <row r="126" spans="1:6" s="45" customFormat="1" ht="13.8">
      <c r="A126" s="48"/>
      <c r="B126" s="48"/>
      <c r="C126" s="44"/>
    </row>
    <row r="127" spans="1:6" s="45" customFormat="1" ht="13.8">
      <c r="A127" s="48"/>
      <c r="B127" s="48"/>
      <c r="C127" s="44"/>
    </row>
    <row r="128" spans="1:6" s="45" customFormat="1" ht="13.8">
      <c r="A128" s="48"/>
      <c r="B128" s="48"/>
      <c r="C128" s="44"/>
    </row>
  </sheetData>
  <mergeCells count="6">
    <mergeCell ref="A127:B127"/>
    <mergeCell ref="A128:B128"/>
    <mergeCell ref="A126:B126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2022-02-16T07:28:39Z</dcterms:created>
  <dcterms:modified xsi:type="dcterms:W3CDTF">2022-03-22T03:08:40Z</dcterms:modified>
</cp:coreProperties>
</file>