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6" i="1" l="1"/>
  <c r="C80" i="1"/>
  <c r="C68" i="1"/>
  <c r="C62" i="1"/>
  <c r="C54" i="1"/>
  <c r="C42" i="1"/>
  <c r="C98" i="1" s="1"/>
  <c r="C101" i="1" s="1"/>
  <c r="C102" i="1" s="1"/>
  <c r="B9" i="1"/>
</calcChain>
</file>

<file path=xl/sharedStrings.xml><?xml version="1.0" encoding="utf-8"?>
<sst xmlns="http://schemas.openxmlformats.org/spreadsheetml/2006/main" count="134" uniqueCount="134">
  <si>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</si>
  <si>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</si>
  <si>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</si>
  <si>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</si>
  <si>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</si>
  <si>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</si>
  <si>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</si>
  <si>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</si>
  <si>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</si>
  <si>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</si>
  <si>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</si>
  <si>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</si>
  <si>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</si>
  <si>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</si>
  <si>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</si>
  <si>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</si>
  <si>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</si>
  <si>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</si>
  <si>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</si>
  <si>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</si>
  <si>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</si>
  <si>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</si>
  <si>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</si>
  <si>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</si>
  <si>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</si>
  <si>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</si>
  <si>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</si>
  <si>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</si>
  <si>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</si>
  <si>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</si>
  <si>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</si>
  <si>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</si>
  <si>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</si>
  <si>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</si>
  <si>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</si>
  <si>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</si>
  <si>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</si>
  <si>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</si>
  <si>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</si>
  <si>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</si>
  <si>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</si>
  <si>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</si>
  <si>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</si>
  <si>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</si>
  <si>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</si>
  <si>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</si>
  <si>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</si>
  <si>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</si>
  <si>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</si>
  <si>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</si>
  <si>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</si>
  <si>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</si>
  <si>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</si>
  <si>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</si>
  <si>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</si>
  <si>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</si>
  <si>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</si>
  <si>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</si>
  <si>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</si>
  <si>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(мех.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</si>
  <si>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</si>
  <si>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</si>
  <si>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</si>
  <si>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дороже, крылец, входов, отмостки и проездов вдоль бордюров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</si>
  <si>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</si>
  <si>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</si>
  <si>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</si>
  <si>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</si>
  <si>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</si>
  <si>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</si>
  <si>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</si>
  <si>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</si>
  <si>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</si>
  <si>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</si>
  <si>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</si>
  <si>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</si>
  <si>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</si>
  <si>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</si>
  <si>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</si>
  <si>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</si>
  <si>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</si>
  <si>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системахВиК</t>
  </si>
  <si>
    <t>4.4.</t>
  </si>
  <si>
    <t>Ершение канализационного коллект.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</si>
  <si>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</si>
  <si>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</si>
  <si>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</si>
  <si>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</si>
  <si>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</si>
  <si>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</si>
  <si>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</si>
  <si>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</si>
  <si>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</si>
  <si>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</si>
  <si>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</si>
  <si>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</si>
  <si>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</si>
  <si>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</si>
  <si>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</si>
  <si>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</si>
  <si>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</si>
  <si>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</si>
  <si>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</si>
  <si>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</si>
  <si>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</si>
  <si>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</si>
  <si>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восстановление уличного освещения (стоимость работы телевышки)</t>
  </si>
  <si>
    <t>замена энергосберегающего патрона на лестничной клетке</t>
  </si>
  <si>
    <t>9.2.</t>
  </si>
  <si>
    <t>Текущий ремонт систем ВиК (непредвиденные работы</t>
  </si>
  <si>
    <t>замена вентиля радиатора ду 20мм с отжигом кв.5</t>
  </si>
  <si>
    <t>устранение свища на стояке отопления кв. 5</t>
  </si>
  <si>
    <t>замена вентиля рычаг радиатора ду 20мм  кв.5</t>
  </si>
  <si>
    <t>установка сбросника стояка хвс кран шаровый Aqualink ду 15мм кв.5</t>
  </si>
  <si>
    <t>установка сбросного крана шарового ст. п/сушителя Ду 15мм стояка отопления кв.12</t>
  </si>
  <si>
    <t>уплотнение соединений (лентой ФУМ, лен сантехнический) кв.6</t>
  </si>
  <si>
    <t xml:space="preserve"> 9.3</t>
  </si>
  <si>
    <t>Текущий ремонт систем конструкт.элементов) (непредв. работы</t>
  </si>
  <si>
    <t>открытие продухов</t>
  </si>
  <si>
    <t>окраска МАФ (скамеек, урн  МАЙ-ИЮНЬ)</t>
  </si>
  <si>
    <t>утепление продухов минплитой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</si>
  <si>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</si>
  <si>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</si>
  <si>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</si>
  <si>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</si>
  <si>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</si>
  <si>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10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</si>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</sst>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9" fillId="0" borderId="7" xfId="0" applyFont="1" applyFill="1" applyBorder="1"/>
    <xf numFmtId="0" fontId="11" fillId="0" borderId="0" xfId="1" applyFont="1" applyFill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9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/>
    </xf>
    <xf numFmtId="0" fontId="13" fillId="0" borderId="7" xfId="0" applyFont="1" applyFill="1" applyBorder="1"/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 wrapText="1"/>
    </xf>
    <xf numFmtId="16" fontId="9" fillId="0" borderId="7" xfId="0" applyNumberFormat="1" applyFont="1" applyFill="1" applyBorder="1" applyAlignment="1">
      <alignment horizontal="center" vertical="top"/>
    </xf>
    <xf numFmtId="164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164" fontId="9" fillId="0" borderId="7" xfId="0" applyNumberFormat="1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7" xfId="0" applyFont="1" applyBorder="1"/>
    <xf numFmtId="0" fontId="12" fillId="0" borderId="7" xfId="0" applyFont="1" applyFill="1" applyBorder="1" applyAlignment="1">
      <alignment horizontal="center"/>
    </xf>
    <xf numFmtId="0" fontId="15" fillId="0" borderId="7" xfId="1" applyFont="1" applyBorder="1"/>
    <xf numFmtId="0" fontId="16" fillId="0" borderId="0" xfId="0" applyFont="1" applyFill="1" applyAlignment="1">
      <alignment wrapText="1"/>
    </xf>
    <xf numFmtId="0" fontId="17" fillId="0" borderId="0" xfId="0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2" fontId="9" fillId="0" borderId="7" xfId="0" applyNumberFormat="1" applyFont="1" applyFill="1" applyBorder="1"/>
    <xf numFmtId="2" fontId="12" fillId="0" borderId="7" xfId="0" applyNumberFormat="1" applyFont="1" applyFill="1" applyBorder="1"/>
    <xf numFmtId="0" fontId="16" fillId="0" borderId="7" xfId="1" applyFont="1" applyBorder="1" applyAlignment="1">
      <alignment horizontal="center"/>
    </xf>
    <xf numFmtId="2" fontId="15" fillId="0" borderId="7" xfId="1" applyNumberFormat="1" applyFont="1" applyFill="1" applyBorder="1" applyAlignment="1"/>
    <xf numFmtId="0" fontId="17" fillId="0" borderId="7" xfId="1" applyFont="1" applyBorder="1" applyAlignment="1">
      <alignment horizontal="center"/>
    </xf>
    <xf numFmtId="0" fontId="16" fillId="0" borderId="7" xfId="1" applyFont="1" applyBorder="1" applyAlignment="1">
      <alignment horizontal="center" wrapText="1"/>
    </xf>
    <xf numFmtId="2" fontId="15" fillId="0" borderId="7" xfId="1" applyNumberFormat="1" applyFont="1" applyBorder="1" applyAlignment="1">
      <alignment wrapText="1"/>
    </xf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31" workbookViewId="0">
      <selection activeCell="F40" sqref="F40"/>
    </sheetView>
  </sheetViews>
  <sheetFormatPr defaultColWidth="9.140625" defaultRowHeight="11.25" x14ac:dyDescent="0.2"/>
  <cols>
    <col min="1" max="1" width="6.7109375" style="1" customWidth="1"/>
    <col min="2" max="2" width="68.42578125" style="1" customWidth="1"/>
    <col min="3" max="3" width="12.85546875" style="1" customWidth="1"/>
    <col min="4" max="200" width="9.140625" style="1" customWidth="1"/>
    <col min="201" max="201" width="3.85546875" style="1" customWidth="1"/>
    <col min="202" max="202" width="53" style="1" customWidth="1"/>
    <col min="203" max="203" width="11.5703125" style="1" customWidth="1"/>
    <col min="204" max="204" width="6" style="1" customWidth="1"/>
    <col min="205" max="205" width="8.140625" style="1" customWidth="1"/>
    <col min="206" max="206" width="5.42578125" style="1" customWidth="1"/>
    <col min="207" max="207" width="6.85546875" style="1" customWidth="1"/>
    <col min="208" max="208" width="13.7109375" style="1" customWidth="1"/>
    <col min="209" max="209" width="7.85546875" style="1" customWidth="1"/>
    <col min="210" max="210" width="9" style="1" customWidth="1"/>
    <col min="211" max="212" width="9.140625" style="1" customWidth="1"/>
    <col min="213" max="213" width="0.140625" style="1" customWidth="1"/>
    <col min="214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2.75" hidden="1" customHeight="1" x14ac:dyDescent="0.2">
      <c r="A3" s="3"/>
      <c r="B3" s="4" t="s">
        <v>2</v>
      </c>
    </row>
    <row r="4" spans="1:2" hidden="1" x14ac:dyDescent="0.2">
      <c r="A4" s="5"/>
      <c r="B4" s="6"/>
    </row>
    <row r="5" spans="1:2" hidden="1" x14ac:dyDescent="0.2">
      <c r="A5" s="7"/>
      <c r="B5" s="8"/>
    </row>
    <row r="6" spans="1:2" hidden="1" x14ac:dyDescent="0.2">
      <c r="A6" s="7"/>
      <c r="B6" s="8"/>
    </row>
    <row r="7" spans="1:2" hidden="1" x14ac:dyDescent="0.2">
      <c r="A7" s="7"/>
      <c r="B7" s="8"/>
    </row>
    <row r="8" spans="1:2" hidden="1" x14ac:dyDescent="0.2">
      <c r="A8" s="9"/>
      <c r="B8" s="10"/>
    </row>
    <row r="9" spans="1:2" hidden="1" x14ac:dyDescent="0.2">
      <c r="A9" s="11">
        <v>1</v>
      </c>
      <c r="B9" s="11">
        <f>A9+1</f>
        <v>2</v>
      </c>
    </row>
    <row r="10" spans="1:2" hidden="1" x14ac:dyDescent="0.2">
      <c r="A10" s="11"/>
      <c r="B10" s="12" t="s">
        <v>3</v>
      </c>
    </row>
    <row r="11" spans="1:2" hidden="1" x14ac:dyDescent="0.2">
      <c r="A11" s="13" t="s">
        <v>4</v>
      </c>
      <c r="B11" s="14" t="s">
        <v>5</v>
      </c>
    </row>
    <row r="12" spans="1:2" hidden="1" x14ac:dyDescent="0.2">
      <c r="A12" s="13" t="s">
        <v>6</v>
      </c>
      <c r="B12" s="14" t="s">
        <v>7</v>
      </c>
    </row>
    <row r="13" spans="1:2" hidden="1" x14ac:dyDescent="0.2">
      <c r="A13" s="11" t="s">
        <v>8</v>
      </c>
      <c r="B13" s="15" t="s">
        <v>9</v>
      </c>
    </row>
    <row r="14" spans="1:2" hidden="1" x14ac:dyDescent="0.2">
      <c r="A14" s="13" t="s">
        <v>10</v>
      </c>
      <c r="B14" s="14" t="s">
        <v>11</v>
      </c>
    </row>
    <row r="15" spans="1:2" hidden="1" x14ac:dyDescent="0.2">
      <c r="A15" s="13" t="s">
        <v>12</v>
      </c>
      <c r="B15" s="14" t="s">
        <v>13</v>
      </c>
    </row>
    <row r="16" spans="1:2" hidden="1" x14ac:dyDescent="0.2">
      <c r="A16" s="13"/>
      <c r="B16" s="14" t="s">
        <v>14</v>
      </c>
    </row>
    <row r="17" spans="1:3" hidden="1" x14ac:dyDescent="0.2">
      <c r="A17" s="13"/>
      <c r="B17" s="14" t="s">
        <v>15</v>
      </c>
    </row>
    <row r="18" spans="1:3" hidden="1" x14ac:dyDescent="0.2">
      <c r="A18" s="13" t="s">
        <v>16</v>
      </c>
      <c r="B18" s="14" t="s">
        <v>17</v>
      </c>
    </row>
    <row r="19" spans="1:3" hidden="1" x14ac:dyDescent="0.2">
      <c r="A19" s="13" t="s">
        <v>18</v>
      </c>
      <c r="B19" s="14" t="s">
        <v>19</v>
      </c>
    </row>
    <row r="20" spans="1:3" hidden="1" x14ac:dyDescent="0.2">
      <c r="A20" s="13" t="s">
        <v>20</v>
      </c>
      <c r="B20" s="14" t="s">
        <v>21</v>
      </c>
    </row>
    <row r="21" spans="1:3" ht="12" hidden="1" customHeight="1" x14ac:dyDescent="0.2">
      <c r="A21" s="13" t="s">
        <v>22</v>
      </c>
      <c r="B21" s="14" t="s">
        <v>23</v>
      </c>
    </row>
    <row r="22" spans="1:3" ht="11.25" hidden="1" customHeight="1" x14ac:dyDescent="0.2">
      <c r="A22" s="16" t="s">
        <v>24</v>
      </c>
      <c r="B22" s="17" t="s">
        <v>25</v>
      </c>
    </row>
    <row r="23" spans="1:3" ht="12" hidden="1" customHeight="1" x14ac:dyDescent="0.2">
      <c r="A23" s="16"/>
      <c r="B23" s="17" t="s">
        <v>26</v>
      </c>
    </row>
    <row r="24" spans="1:3" ht="12.75" hidden="1" customHeight="1" x14ac:dyDescent="0.2">
      <c r="A24" s="16"/>
      <c r="B24" s="17" t="s">
        <v>27</v>
      </c>
    </row>
    <row r="25" spans="1:3" ht="12.75" hidden="1" customHeight="1" x14ac:dyDescent="0.2">
      <c r="A25" s="16"/>
      <c r="B25" s="17" t="s">
        <v>29</v>
      </c>
    </row>
    <row r="26" spans="1:3" ht="13.5" hidden="1" customHeight="1" x14ac:dyDescent="0.2">
      <c r="A26" s="16"/>
      <c r="B26" s="17" t="s">
        <v>30</v>
      </c>
    </row>
    <row r="27" spans="1:3" ht="11.25" hidden="1" customHeight="1" x14ac:dyDescent="0.2">
      <c r="A27" s="16"/>
      <c r="B27" s="17" t="s">
        <v>31</v>
      </c>
    </row>
    <row r="28" spans="1:3" ht="25.5" hidden="1" customHeight="1" x14ac:dyDescent="0.2">
      <c r="A28" s="16" t="s">
        <v>28</v>
      </c>
      <c r="B28" s="17" t="s">
        <v>32</v>
      </c>
    </row>
    <row r="29" spans="1:3" ht="13.5" hidden="1" customHeight="1" x14ac:dyDescent="0.2">
      <c r="A29" s="16" t="s">
        <v>33</v>
      </c>
      <c r="B29" s="17" t="s">
        <v>34</v>
      </c>
    </row>
    <row r="30" spans="1:3" ht="13.5" hidden="1" customHeight="1" x14ac:dyDescent="0.2">
      <c r="A30" s="18"/>
      <c r="B30" s="19"/>
    </row>
    <row r="31" spans="1:3" s="22" customFormat="1" ht="15.75" x14ac:dyDescent="0.25">
      <c r="A31" s="57" t="s">
        <v>127</v>
      </c>
      <c r="B31" s="57"/>
      <c r="C31" s="21"/>
    </row>
    <row r="32" spans="1:3" s="23" customFormat="1" ht="15.75" x14ac:dyDescent="0.25">
      <c r="A32" s="57" t="s">
        <v>125</v>
      </c>
      <c r="B32" s="57"/>
      <c r="C32" s="21"/>
    </row>
    <row r="33" spans="1:3" s="23" customFormat="1" ht="15.75" x14ac:dyDescent="0.25">
      <c r="A33" s="57" t="s">
        <v>126</v>
      </c>
      <c r="B33" s="57"/>
      <c r="C33" s="21"/>
    </row>
    <row r="34" spans="1:3" s="23" customFormat="1" ht="15.75" x14ac:dyDescent="0.25">
      <c r="A34" s="24"/>
      <c r="B34" s="24"/>
      <c r="C34" s="21"/>
    </row>
    <row r="35" spans="1:3" s="25" customFormat="1" ht="13.5" customHeight="1" x14ac:dyDescent="0.25">
      <c r="A35" s="26"/>
      <c r="B35" s="27" t="s">
        <v>128</v>
      </c>
      <c r="C35" s="51">
        <v>-17952.365999999995</v>
      </c>
    </row>
    <row r="36" spans="1:3" s="25" customFormat="1" ht="13.5" customHeight="1" x14ac:dyDescent="0.25">
      <c r="A36" s="28"/>
      <c r="B36" s="29"/>
      <c r="C36" s="51"/>
    </row>
    <row r="37" spans="1:3" s="25" customFormat="1" ht="15.75" x14ac:dyDescent="0.25">
      <c r="A37" s="30"/>
      <c r="B37" s="31" t="s">
        <v>35</v>
      </c>
      <c r="C37" s="50"/>
    </row>
    <row r="38" spans="1:3" ht="14.25" customHeight="1" x14ac:dyDescent="0.25">
      <c r="A38" s="28" t="s">
        <v>36</v>
      </c>
      <c r="B38" s="32" t="s">
        <v>37</v>
      </c>
      <c r="C38" s="50">
        <v>8552.5439999999981</v>
      </c>
    </row>
    <row r="39" spans="1:3" ht="13.5" customHeight="1" x14ac:dyDescent="0.25">
      <c r="A39" s="33" t="s">
        <v>38</v>
      </c>
      <c r="B39" s="32" t="s">
        <v>39</v>
      </c>
      <c r="C39" s="50">
        <v>10077.647999999999</v>
      </c>
    </row>
    <row r="40" spans="1:3" ht="47.25" x14ac:dyDescent="0.25">
      <c r="A40" s="33" t="s">
        <v>40</v>
      </c>
      <c r="B40" s="32" t="s">
        <v>41</v>
      </c>
      <c r="C40" s="50">
        <v>1157.9829999999999</v>
      </c>
    </row>
    <row r="41" spans="1:3" ht="13.5" customHeight="1" x14ac:dyDescent="0.25">
      <c r="A41" s="28" t="s">
        <v>42</v>
      </c>
      <c r="B41" s="32" t="s">
        <v>43</v>
      </c>
      <c r="C41" s="50">
        <v>80.028000000000006</v>
      </c>
    </row>
    <row r="42" spans="1:3" ht="15.75" x14ac:dyDescent="0.25">
      <c r="A42" s="28"/>
      <c r="B42" s="34" t="s">
        <v>44</v>
      </c>
      <c r="C42" s="51">
        <f>SUM(C38:C41)</f>
        <v>19868.202999999994</v>
      </c>
    </row>
    <row r="43" spans="1:3" ht="15.75" x14ac:dyDescent="0.25">
      <c r="A43" s="28"/>
      <c r="B43" s="31" t="s">
        <v>45</v>
      </c>
      <c r="C43" s="20"/>
    </row>
    <row r="44" spans="1:3" ht="16.5" customHeight="1" x14ac:dyDescent="0.25">
      <c r="A44" s="28" t="s">
        <v>46</v>
      </c>
      <c r="B44" s="32" t="s">
        <v>47</v>
      </c>
      <c r="C44" s="50">
        <v>806.92200000000003</v>
      </c>
    </row>
    <row r="45" spans="1:3" ht="15.75" x14ac:dyDescent="0.25">
      <c r="A45" s="35" t="s">
        <v>48</v>
      </c>
      <c r="B45" s="32" t="s">
        <v>49</v>
      </c>
      <c r="C45" s="50">
        <v>140.76</v>
      </c>
    </row>
    <row r="46" spans="1:3" ht="13.5" customHeight="1" x14ac:dyDescent="0.25">
      <c r="A46" s="35" t="s">
        <v>50</v>
      </c>
      <c r="B46" s="32" t="s">
        <v>51</v>
      </c>
      <c r="C46" s="50">
        <v>5477.2199999999993</v>
      </c>
    </row>
    <row r="47" spans="1:3" ht="15.75" x14ac:dyDescent="0.25">
      <c r="A47" s="35" t="s">
        <v>52</v>
      </c>
      <c r="B47" s="32" t="s">
        <v>53</v>
      </c>
      <c r="C47" s="50">
        <v>1264.4799999999998</v>
      </c>
    </row>
    <row r="48" spans="1:3" ht="15.75" x14ac:dyDescent="0.25">
      <c r="A48" s="35" t="s">
        <v>54</v>
      </c>
      <c r="B48" s="32" t="s">
        <v>55</v>
      </c>
      <c r="C48" s="50">
        <v>11550.6</v>
      </c>
    </row>
    <row r="49" spans="1:3" ht="15.75" x14ac:dyDescent="0.25">
      <c r="A49" s="35" t="s">
        <v>56</v>
      </c>
      <c r="B49" s="32" t="s">
        <v>57</v>
      </c>
      <c r="C49" s="50">
        <v>1424.566</v>
      </c>
    </row>
    <row r="50" spans="1:3" ht="15.75" x14ac:dyDescent="0.25">
      <c r="A50" s="28" t="s">
        <v>58</v>
      </c>
      <c r="B50" s="32" t="s">
        <v>59</v>
      </c>
      <c r="C50" s="50">
        <v>646.77499999999998</v>
      </c>
    </row>
    <row r="51" spans="1:3" ht="40.5" customHeight="1" x14ac:dyDescent="0.25">
      <c r="A51" s="28" t="s">
        <v>60</v>
      </c>
      <c r="B51" s="32" t="s">
        <v>61</v>
      </c>
      <c r="C51" s="50">
        <v>186.20000000000002</v>
      </c>
    </row>
    <row r="52" spans="1:3" ht="31.5" x14ac:dyDescent="0.25">
      <c r="A52" s="28" t="s">
        <v>62</v>
      </c>
      <c r="B52" s="32" t="s">
        <v>63</v>
      </c>
      <c r="C52" s="50">
        <v>4086.5439999999999</v>
      </c>
    </row>
    <row r="53" spans="1:3" ht="15.75" x14ac:dyDescent="0.25">
      <c r="A53" s="28" t="s">
        <v>64</v>
      </c>
      <c r="B53" s="32" t="s">
        <v>65</v>
      </c>
      <c r="C53" s="50">
        <v>1313.76</v>
      </c>
    </row>
    <row r="54" spans="1:3" ht="15.75" x14ac:dyDescent="0.25">
      <c r="A54" s="28"/>
      <c r="B54" s="34" t="s">
        <v>66</v>
      </c>
      <c r="C54" s="51">
        <f>SUM(C44:C53)</f>
        <v>26897.827000000001</v>
      </c>
    </row>
    <row r="55" spans="1:3" ht="15.75" x14ac:dyDescent="0.25">
      <c r="A55" s="28"/>
      <c r="B55" s="31" t="s">
        <v>67</v>
      </c>
      <c r="C55" s="50"/>
    </row>
    <row r="56" spans="1:3" ht="18" customHeight="1" x14ac:dyDescent="0.25">
      <c r="A56" s="36">
        <v>43103</v>
      </c>
      <c r="B56" s="37" t="s">
        <v>68</v>
      </c>
      <c r="C56" s="50">
        <v>7228.31</v>
      </c>
    </row>
    <row r="57" spans="1:3" ht="15" customHeight="1" x14ac:dyDescent="0.25">
      <c r="A57" s="36">
        <v>43134</v>
      </c>
      <c r="B57" s="37" t="s">
        <v>69</v>
      </c>
      <c r="C57" s="50">
        <v>6251.7000000000007</v>
      </c>
    </row>
    <row r="58" spans="1:3" ht="17.25" customHeight="1" x14ac:dyDescent="0.25">
      <c r="A58" s="36">
        <v>43162</v>
      </c>
      <c r="B58" s="37" t="s">
        <v>70</v>
      </c>
      <c r="C58" s="50">
        <v>3307.2000000000003</v>
      </c>
    </row>
    <row r="59" spans="1:3" ht="18" customHeight="1" x14ac:dyDescent="0.25">
      <c r="A59" s="36">
        <v>43193</v>
      </c>
      <c r="B59" s="37" t="s">
        <v>71</v>
      </c>
      <c r="C59" s="50">
        <v>230.1</v>
      </c>
    </row>
    <row r="60" spans="1:3" ht="15.75" customHeight="1" x14ac:dyDescent="0.25">
      <c r="A60" s="36">
        <v>43223</v>
      </c>
      <c r="B60" s="37" t="s">
        <v>72</v>
      </c>
      <c r="C60" s="50">
        <v>605.76</v>
      </c>
    </row>
    <row r="61" spans="1:3" ht="13.5" customHeight="1" x14ac:dyDescent="0.25">
      <c r="A61" s="38">
        <v>43376</v>
      </c>
      <c r="B61" s="32" t="s">
        <v>73</v>
      </c>
      <c r="C61" s="50">
        <v>64.930000000000007</v>
      </c>
    </row>
    <row r="62" spans="1:3" ht="15.75" x14ac:dyDescent="0.25">
      <c r="A62" s="28"/>
      <c r="B62" s="34" t="s">
        <v>74</v>
      </c>
      <c r="C62" s="51">
        <f>SUM(C56:C61)</f>
        <v>17688</v>
      </c>
    </row>
    <row r="63" spans="1:3" ht="15.75" x14ac:dyDescent="0.25">
      <c r="A63" s="28"/>
      <c r="B63" s="31" t="s">
        <v>75</v>
      </c>
      <c r="C63" s="50"/>
    </row>
    <row r="64" spans="1:3" ht="33" customHeight="1" x14ac:dyDescent="0.25">
      <c r="A64" s="28" t="s">
        <v>76</v>
      </c>
      <c r="B64" s="32" t="s">
        <v>77</v>
      </c>
      <c r="C64" s="50"/>
    </row>
    <row r="65" spans="1:5" ht="42" customHeight="1" x14ac:dyDescent="0.25">
      <c r="A65" s="28" t="s">
        <v>78</v>
      </c>
      <c r="B65" s="32" t="s">
        <v>79</v>
      </c>
      <c r="C65" s="50">
        <v>3480.4440000000004</v>
      </c>
    </row>
    <row r="66" spans="1:5" ht="37.5" customHeight="1" x14ac:dyDescent="0.25">
      <c r="A66" s="28" t="s">
        <v>80</v>
      </c>
      <c r="B66" s="32" t="s">
        <v>81</v>
      </c>
      <c r="C66" s="50">
        <v>2320.2960000000003</v>
      </c>
    </row>
    <row r="67" spans="1:5" ht="15.75" x14ac:dyDescent="0.25">
      <c r="A67" s="28" t="s">
        <v>82</v>
      </c>
      <c r="B67" s="32" t="s">
        <v>83</v>
      </c>
      <c r="C67" s="50">
        <v>1083</v>
      </c>
    </row>
    <row r="68" spans="1:5" ht="15.75" x14ac:dyDescent="0.25">
      <c r="A68" s="28"/>
      <c r="B68" s="34" t="s">
        <v>84</v>
      </c>
      <c r="C68" s="51">
        <f>SUM(C64:C67)</f>
        <v>6883.7400000000007</v>
      </c>
    </row>
    <row r="69" spans="1:5" ht="31.5" x14ac:dyDescent="0.25">
      <c r="A69" s="39" t="s">
        <v>85</v>
      </c>
      <c r="B69" s="34" t="s">
        <v>86</v>
      </c>
      <c r="C69" s="51">
        <v>6483.1800000000012</v>
      </c>
    </row>
    <row r="70" spans="1:5" ht="15.75" x14ac:dyDescent="0.25">
      <c r="A70" s="39" t="s">
        <v>87</v>
      </c>
      <c r="B70" s="34" t="s">
        <v>88</v>
      </c>
      <c r="C70" s="51">
        <v>1842.588</v>
      </c>
    </row>
    <row r="71" spans="1:5" ht="15" customHeight="1" x14ac:dyDescent="0.25">
      <c r="A71" s="39"/>
      <c r="B71" s="34" t="s">
        <v>89</v>
      </c>
      <c r="C71" s="51"/>
    </row>
    <row r="72" spans="1:5" ht="18" customHeight="1" x14ac:dyDescent="0.25">
      <c r="A72" s="39" t="s">
        <v>90</v>
      </c>
      <c r="B72" s="34" t="s">
        <v>91</v>
      </c>
      <c r="C72" s="51">
        <v>934.99200000000008</v>
      </c>
    </row>
    <row r="73" spans="1:5" ht="19.5" customHeight="1" x14ac:dyDescent="0.25">
      <c r="A73" s="39" t="s">
        <v>92</v>
      </c>
      <c r="B73" s="34" t="s">
        <v>93</v>
      </c>
      <c r="C73" s="51">
        <v>902.37599999999998</v>
      </c>
    </row>
    <row r="74" spans="1:5" ht="23.25" customHeight="1" x14ac:dyDescent="0.25">
      <c r="A74" s="39"/>
      <c r="B74" s="40" t="s">
        <v>94</v>
      </c>
      <c r="C74" s="50"/>
    </row>
    <row r="75" spans="1:5" ht="15.75" x14ac:dyDescent="0.25">
      <c r="A75" s="28" t="s">
        <v>95</v>
      </c>
      <c r="B75" s="32" t="s">
        <v>96</v>
      </c>
      <c r="C75" s="50">
        <v>4498.2</v>
      </c>
    </row>
    <row r="76" spans="1:5" ht="15" customHeight="1" x14ac:dyDescent="0.25">
      <c r="A76" s="28" t="s">
        <v>97</v>
      </c>
      <c r="B76" s="32" t="s">
        <v>98</v>
      </c>
      <c r="C76" s="50">
        <v>3390</v>
      </c>
    </row>
    <row r="77" spans="1:5" ht="37.5" customHeight="1" x14ac:dyDescent="0.25">
      <c r="A77" s="28"/>
      <c r="B77" s="32" t="s">
        <v>99</v>
      </c>
      <c r="C77" s="50">
        <v>3300.6000000000008</v>
      </c>
      <c r="E77" s="1" t="s">
        <v>133</v>
      </c>
    </row>
    <row r="78" spans="1:5" ht="36.75" customHeight="1" x14ac:dyDescent="0.25">
      <c r="A78" s="28"/>
      <c r="B78" s="32" t="s">
        <v>100</v>
      </c>
      <c r="C78" s="50">
        <v>3300.6000000000008</v>
      </c>
    </row>
    <row r="79" spans="1:5" ht="41.25" customHeight="1" x14ac:dyDescent="0.25">
      <c r="A79" s="28"/>
      <c r="B79" s="32" t="s">
        <v>101</v>
      </c>
      <c r="C79" s="50">
        <v>3300.6000000000008</v>
      </c>
    </row>
    <row r="80" spans="1:5" ht="24" customHeight="1" x14ac:dyDescent="0.25">
      <c r="A80" s="28"/>
      <c r="B80" s="34" t="s">
        <v>102</v>
      </c>
      <c r="C80" s="51">
        <f>SUM(C75:C79)</f>
        <v>17790.000000000004</v>
      </c>
    </row>
    <row r="81" spans="1:3" ht="15" customHeight="1" x14ac:dyDescent="0.25">
      <c r="A81" s="28"/>
      <c r="B81" s="31" t="s">
        <v>103</v>
      </c>
      <c r="C81" s="50"/>
    </row>
    <row r="82" spans="1:3" ht="21" customHeight="1" x14ac:dyDescent="0.25">
      <c r="A82" s="28" t="s">
        <v>104</v>
      </c>
      <c r="B82" s="32" t="s">
        <v>105</v>
      </c>
      <c r="C82" s="50"/>
    </row>
    <row r="83" spans="1:3" ht="24" customHeight="1" x14ac:dyDescent="0.25">
      <c r="A83" s="28"/>
      <c r="B83" s="41" t="s">
        <v>106</v>
      </c>
      <c r="C83" s="50">
        <v>734</v>
      </c>
    </row>
    <row r="84" spans="1:3" ht="21" customHeight="1" x14ac:dyDescent="0.25">
      <c r="A84" s="28"/>
      <c r="B84" s="20" t="s">
        <v>107</v>
      </c>
      <c r="C84" s="50">
        <v>370.31</v>
      </c>
    </row>
    <row r="85" spans="1:3" ht="15.75" x14ac:dyDescent="0.25">
      <c r="A85" s="28" t="s">
        <v>108</v>
      </c>
      <c r="B85" s="32" t="s">
        <v>109</v>
      </c>
      <c r="C85" s="50">
        <v>0</v>
      </c>
    </row>
    <row r="86" spans="1:3" ht="15.75" x14ac:dyDescent="0.25">
      <c r="A86" s="28"/>
      <c r="B86" s="20" t="s">
        <v>110</v>
      </c>
      <c r="C86" s="50"/>
    </row>
    <row r="87" spans="1:3" ht="15.75" x14ac:dyDescent="0.25">
      <c r="A87" s="28"/>
      <c r="B87" s="32" t="s">
        <v>111</v>
      </c>
      <c r="C87" s="50">
        <v>331.74</v>
      </c>
    </row>
    <row r="88" spans="1:3" ht="15.75" x14ac:dyDescent="0.25">
      <c r="A88" s="28"/>
      <c r="B88" s="20" t="s">
        <v>112</v>
      </c>
      <c r="C88" s="50">
        <v>623.87</v>
      </c>
    </row>
    <row r="89" spans="1:3" ht="16.5" customHeight="1" x14ac:dyDescent="0.25">
      <c r="A89" s="28"/>
      <c r="B89" s="37" t="s">
        <v>113</v>
      </c>
      <c r="C89" s="50">
        <v>970.79</v>
      </c>
    </row>
    <row r="90" spans="1:3" ht="31.5" x14ac:dyDescent="0.25">
      <c r="A90" s="28"/>
      <c r="B90" s="42" t="s">
        <v>114</v>
      </c>
      <c r="C90" s="50">
        <v>918.01</v>
      </c>
    </row>
    <row r="91" spans="1:3" ht="18.75" customHeight="1" x14ac:dyDescent="0.25">
      <c r="A91" s="28"/>
      <c r="B91" s="42" t="s">
        <v>115</v>
      </c>
      <c r="C91" s="50">
        <v>20.225999999999999</v>
      </c>
    </row>
    <row r="92" spans="1:3" ht="21.75" customHeight="1" x14ac:dyDescent="0.25">
      <c r="A92" s="28" t="s">
        <v>116</v>
      </c>
      <c r="B92" s="32" t="s">
        <v>117</v>
      </c>
      <c r="C92" s="50">
        <v>0</v>
      </c>
    </row>
    <row r="93" spans="1:3" ht="15.75" x14ac:dyDescent="0.25">
      <c r="A93" s="28"/>
      <c r="B93" s="43" t="s">
        <v>118</v>
      </c>
      <c r="C93" s="50">
        <v>332.56</v>
      </c>
    </row>
    <row r="94" spans="1:3" ht="15.75" x14ac:dyDescent="0.25">
      <c r="A94" s="28"/>
      <c r="B94" s="20" t="s">
        <v>119</v>
      </c>
      <c r="C94" s="50">
        <v>288.74399999999997</v>
      </c>
    </row>
    <row r="95" spans="1:3" ht="15.75" x14ac:dyDescent="0.25">
      <c r="A95" s="28"/>
      <c r="B95" s="37" t="s">
        <v>120</v>
      </c>
      <c r="C95" s="50">
        <v>303.488</v>
      </c>
    </row>
    <row r="96" spans="1:3" ht="15.75" x14ac:dyDescent="0.25">
      <c r="A96" s="44"/>
      <c r="B96" s="34" t="s">
        <v>121</v>
      </c>
      <c r="C96" s="51">
        <f>SUM(C83:C95)</f>
        <v>4893.7380000000003</v>
      </c>
    </row>
    <row r="97" spans="1:3" ht="15.75" x14ac:dyDescent="0.25">
      <c r="A97" s="28"/>
      <c r="B97" s="27" t="s">
        <v>122</v>
      </c>
      <c r="C97" s="51">
        <v>18357.636000000002</v>
      </c>
    </row>
    <row r="98" spans="1:3" ht="15.75" x14ac:dyDescent="0.25">
      <c r="A98" s="28" t="s">
        <v>123</v>
      </c>
      <c r="B98" s="34" t="s">
        <v>124</v>
      </c>
      <c r="C98" s="51">
        <f>C42+C54+C62+C68+C69+C70+C72+C73+C80+C96+C97</f>
        <v>122542.28000000001</v>
      </c>
    </row>
    <row r="99" spans="1:3" s="46" customFormat="1" ht="15" x14ac:dyDescent="0.25">
      <c r="A99" s="52"/>
      <c r="B99" s="45" t="s">
        <v>129</v>
      </c>
      <c r="C99" s="53">
        <v>115381.43</v>
      </c>
    </row>
    <row r="100" spans="1:3" s="47" customFormat="1" ht="15" x14ac:dyDescent="0.25">
      <c r="A100" s="54"/>
      <c r="B100" s="45" t="s">
        <v>130</v>
      </c>
      <c r="C100" s="53">
        <v>116639.52</v>
      </c>
    </row>
    <row r="101" spans="1:3" s="47" customFormat="1" ht="15" x14ac:dyDescent="0.25">
      <c r="A101" s="55"/>
      <c r="B101" s="45" t="s">
        <v>132</v>
      </c>
      <c r="C101" s="56">
        <f>C100-C98</f>
        <v>-5902.7600000000093</v>
      </c>
    </row>
    <row r="102" spans="1:3" s="47" customFormat="1" ht="15" x14ac:dyDescent="0.25">
      <c r="A102" s="55"/>
      <c r="B102" s="45" t="s">
        <v>131</v>
      </c>
      <c r="C102" s="56">
        <f>C35+C101</f>
        <v>-23855.126000000004</v>
      </c>
    </row>
    <row r="103" spans="1:3" s="49" customFormat="1" ht="14.25" x14ac:dyDescent="0.2">
      <c r="A103" s="48"/>
    </row>
    <row r="104" spans="1:3" s="49" customFormat="1" ht="14.25" x14ac:dyDescent="0.2">
      <c r="A104" s="48"/>
    </row>
    <row r="105" spans="1:3" s="49" customFormat="1" ht="14.25" x14ac:dyDescent="0.2">
      <c r="A105" s="48"/>
    </row>
    <row r="106" spans="1:3" s="49" customFormat="1" ht="14.25" x14ac:dyDescent="0.2">
      <c r="A106" s="48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2022-03-02T03:21:32Z</dcterms:created>
  <dcterms:modified xsi:type="dcterms:W3CDTF">2022-03-15T03:31:32Z</dcterms:modified>
</cp:coreProperties>
</file>