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ервостроителей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6" i="1" l="1"/>
  <c r="C49" i="1"/>
  <c r="C37" i="1"/>
  <c r="C30" i="1"/>
  <c r="C23" i="1"/>
  <c r="C10" i="1"/>
  <c r="C68" i="1" s="1"/>
  <c r="C73" i="1" s="1"/>
  <c r="C74" i="1" s="1"/>
</calcChain>
</file>

<file path=xl/sharedStrings.xml><?xml version="1.0" encoding="utf-8"?>
<sst xmlns="http://schemas.openxmlformats.org/spreadsheetml/2006/main" count="99" uniqueCount="99">
  <si>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</si>
  <si>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</si>
  <si>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</si>
  <si>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</si>
  <si>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</si>
  <si>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</si>
  <si>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</si>
  <si>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</si>
  <si>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</si>
  <si>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</si>
  <si>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</si>
  <si>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Подметание придомовой территории после покоса</t>
  </si>
  <si>
    <t>2.2.</t>
  </si>
  <si>
    <t>Уборка мусора с газона и проезда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</si>
  <si>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</si>
  <si>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</si>
  <si>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</si>
  <si>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</si>
  <si>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</si>
  <si>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</si>
  <si>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</si>
  <si>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</si>
  <si>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</si>
  <si>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</si>
  <si>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</si>
  <si>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</si>
  <si>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</si>
  <si>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</si>
  <si>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</si>
  <si>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</si>
  <si>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</si>
  <si>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</si>
  <si>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</si>
  <si>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</si>
  <si>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</si>
  <si>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</si>
  <si>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</si>
  <si>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</si>
  <si>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</si>
  <si>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</si>
  <si>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 неисправн констр.элем. систем вентиляции</t>
  </si>
  <si>
    <t>4.2.</t>
  </si>
  <si>
    <t>Проведение технических осмотров и устранение незнач.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</si>
  <si>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</si>
  <si>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</si>
  <si>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</si>
  <si>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</si>
  <si>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</si>
  <si>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</si>
  <si>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</si>
  <si>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</si>
  <si>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</si>
  <si>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</si>
  <si>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</si>
  <si>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</si>
  <si>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</si>
  <si>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</si>
  <si>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</si>
  <si>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</si>
  <si>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</si>
  <si>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</si>
  <si>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</si>
  <si>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</si>
  <si>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</si>
  <si>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Обслуживание общедомовых приборов учета тепла 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</si>
  <si>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</si>
  <si>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</si>
  <si>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</si>
  <si>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</si>
  <si>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(непредвид. Раб)</t>
  </si>
  <si>
    <t>смена автомата 16А в электрощитке- кв.4</t>
  </si>
  <si>
    <t>Текущий ремонт системы отопления (непредвид. Раб)</t>
  </si>
  <si>
    <t>установка сгона Ду 25 мм (установка вставыша в/счетчика)</t>
  </si>
  <si>
    <t>установка сантехнической уплотняющей паронитовой прокладки</t>
  </si>
  <si>
    <t>устранение течи в ИТП (смена паронитовой сантехнической прокладки)</t>
  </si>
  <si>
    <t>изготовление поручня из трубы ВГП Ду 25мм (2 подъезд)</t>
  </si>
  <si>
    <t>замена прокладок на вентиля для промывки системы отопления</t>
  </si>
  <si>
    <t>открытие продухов</t>
  </si>
  <si>
    <t xml:space="preserve"> 9.3</t>
  </si>
  <si>
    <t>Текущий ремонт систем конструкт.элементов) (непредвиденные работы</t>
  </si>
  <si>
    <t>установка скамейки с изготовлением из уголка 40*40*2000 и деревянных брусков (2000*150*50)3шт- 2подъезд</t>
  </si>
  <si>
    <t>установка скамейки с изготовлением из уголка 40*40*2000 и деревянных брусков (2000*150*50)3шт- 1подъезд</t>
  </si>
  <si>
    <t>окраска  скамеек и перил на входе во 2  подъезд</t>
  </si>
  <si>
    <t>окраска МАФ (скамеек, урн  МАЙ-ИЮНЬ)</t>
  </si>
  <si>
    <t xml:space="preserve">            ИТОГО по п. 9 :</t>
  </si>
  <si>
    <t>10.</t>
  </si>
  <si>
    <t>Управление многоквартирным домом</t>
  </si>
  <si>
    <t xml:space="preserve">   Сумма затрат по дому в год  :</t>
  </si>
  <si>
    <t>по управлению и обслуживанию</t>
  </si>
  <si>
    <t>МКД по ул.Первостроителей 16а</t>
  </si>
  <si>
    <r>
      <t>ремонт контейнера с площадки ТБО с заменой листа железа - 0,64м2 на боковине усиление граней уголками 50мм,40мм - 6мп</t>
    </r>
    <r>
      <rPr>
        <b/>
        <sz val="12"/>
        <rFont val="Times New Roman"/>
        <family val="1"/>
        <charset val="204"/>
      </rPr>
      <t xml:space="preserve"> Первостроителей </t>
    </r>
    <r>
      <rPr>
        <sz val="12"/>
        <color indexed="8"/>
        <rFont val="Times New Roman"/>
        <family val="1"/>
        <charset val="204"/>
      </rPr>
      <t>16,16А,18,20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</si>
  <si>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</si>
  <si>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</si>
  <si>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</si>
  <si>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</si>
  <si>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</si>
  <si>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г. ("+"- экономия, "-" - перерасход)</t>
  </si>
  <si>
    <t>Дополнительные средства: план</t>
  </si>
  <si>
    <t>Дополнительные средства:фактически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</si>
</sst>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3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0" fontId="9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0" fillId="0" borderId="1" xfId="1" applyFont="1" applyBorder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4" fillId="0" borderId="1" xfId="1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2" fontId="7" fillId="0" borderId="1" xfId="1" applyNumberFormat="1" applyFont="1" applyFill="1" applyBorder="1" applyAlignment="1"/>
    <xf numFmtId="2" fontId="7" fillId="0" borderId="1" xfId="1" applyNumberFormat="1" applyFont="1" applyBorder="1" applyAlignment="1">
      <alignment wrapText="1"/>
    </xf>
    <xf numFmtId="2" fontId="3" fillId="0" borderId="1" xfId="0" applyNumberFormat="1" applyFont="1" applyFill="1" applyBorder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>
      <selection activeCell="O16" sqref="O16"/>
    </sheetView>
  </sheetViews>
  <sheetFormatPr defaultColWidth="9.140625" defaultRowHeight="11.25" x14ac:dyDescent="0.2"/>
  <cols>
    <col min="1" max="1" width="7.28515625" style="1" customWidth="1"/>
    <col min="2" max="2" width="69.7109375" style="1" customWidth="1"/>
    <col min="3" max="3" width="14.7109375" style="1" customWidth="1"/>
    <col min="4" max="200" width="9.140625" style="1" customWidth="1"/>
    <col min="201" max="201" width="3.85546875" style="1" customWidth="1"/>
    <col min="202" max="202" width="57" style="1" customWidth="1"/>
    <col min="203" max="203" width="11.42578125" style="1" customWidth="1"/>
    <col min="204" max="204" width="7.28515625" style="1" customWidth="1"/>
    <col min="205" max="205" width="9" style="1" customWidth="1"/>
    <col min="206" max="206" width="5" style="1" customWidth="1"/>
    <col min="207" max="207" width="7.28515625" style="1" customWidth="1"/>
    <col min="208" max="208" width="7.140625" style="1" customWidth="1"/>
    <col min="209" max="209" width="9.140625" style="1" customWidth="1"/>
    <col min="210" max="210" width="7.5703125" style="1" customWidth="1"/>
    <col min="211" max="211" width="9.140625" style="1" customWidth="1"/>
    <col min="212" max="212" width="7.5703125" style="1" customWidth="1"/>
    <col min="213" max="213" width="9.140625" style="1" customWidth="1"/>
    <col min="214" max="214" width="8.42578125" style="1" customWidth="1"/>
    <col min="215" max="215" width="9" style="1" customWidth="1"/>
    <col min="216" max="216" width="8.28515625" style="1" customWidth="1"/>
    <col min="217" max="217" width="10" style="1" customWidth="1"/>
    <col min="218" max="16384" width="9.140625" style="1"/>
  </cols>
  <sheetData>
    <row r="1" spans="1:3" s="4" customFormat="1" ht="15.75" x14ac:dyDescent="0.25">
      <c r="A1" s="39" t="s">
        <v>95</v>
      </c>
      <c r="B1" s="39"/>
    </row>
    <row r="2" spans="1:3" s="4" customFormat="1" ht="12.75" customHeight="1" x14ac:dyDescent="0.25">
      <c r="A2" s="39" t="s">
        <v>88</v>
      </c>
      <c r="B2" s="39"/>
    </row>
    <row r="3" spans="1:3" s="4" customFormat="1" ht="15.75" x14ac:dyDescent="0.25">
      <c r="A3" s="39" t="s">
        <v>89</v>
      </c>
      <c r="B3" s="39"/>
    </row>
    <row r="4" spans="1:3" s="4" customFormat="1" ht="15.75" x14ac:dyDescent="0.25">
      <c r="A4" s="5"/>
      <c r="B4" s="5"/>
    </row>
    <row r="5" spans="1:3" s="6" customFormat="1" ht="15.75" x14ac:dyDescent="0.25">
      <c r="A5" s="7"/>
      <c r="B5" s="8" t="s">
        <v>96</v>
      </c>
      <c r="C5" s="9">
        <v>-43797.330499999989</v>
      </c>
    </row>
    <row r="6" spans="1:3" s="4" customFormat="1" ht="15.75" x14ac:dyDescent="0.25">
      <c r="A6" s="10"/>
      <c r="B6" s="11" t="s">
        <v>0</v>
      </c>
      <c r="C6" s="3"/>
    </row>
    <row r="7" spans="1:3" ht="31.5" x14ac:dyDescent="0.25">
      <c r="A7" s="12" t="s">
        <v>1</v>
      </c>
      <c r="B7" s="13" t="s">
        <v>2</v>
      </c>
      <c r="C7" s="38">
        <v>4077.2159999999994</v>
      </c>
    </row>
    <row r="8" spans="1:3" ht="14.25" customHeight="1" x14ac:dyDescent="0.25">
      <c r="A8" s="14" t="s">
        <v>3</v>
      </c>
      <c r="B8" s="13" t="s">
        <v>4</v>
      </c>
      <c r="C8" s="38">
        <v>10482.048000000003</v>
      </c>
    </row>
    <row r="9" spans="1:3" ht="33.75" customHeight="1" x14ac:dyDescent="0.25">
      <c r="A9" s="14" t="s">
        <v>5</v>
      </c>
      <c r="B9" s="13" t="s">
        <v>6</v>
      </c>
      <c r="C9" s="38">
        <v>985.89800000000002</v>
      </c>
    </row>
    <row r="10" spans="1:3" ht="15.75" x14ac:dyDescent="0.25">
      <c r="A10" s="12"/>
      <c r="B10" s="15" t="s">
        <v>7</v>
      </c>
      <c r="C10" s="9">
        <f>SUM(C7:C9)</f>
        <v>15545.162000000002</v>
      </c>
    </row>
    <row r="11" spans="1:3" ht="15.75" x14ac:dyDescent="0.25">
      <c r="A11" s="12"/>
      <c r="B11" s="11" t="s">
        <v>8</v>
      </c>
      <c r="C11" s="38"/>
    </row>
    <row r="12" spans="1:3" ht="15.75" x14ac:dyDescent="0.25">
      <c r="A12" s="12" t="s">
        <v>9</v>
      </c>
      <c r="B12" s="13" t="s">
        <v>10</v>
      </c>
      <c r="C12" s="38">
        <v>853.74</v>
      </c>
    </row>
    <row r="13" spans="1:3" ht="15.75" x14ac:dyDescent="0.25">
      <c r="A13" s="12"/>
      <c r="B13" s="13" t="s">
        <v>11</v>
      </c>
      <c r="C13" s="38"/>
    </row>
    <row r="14" spans="1:3" ht="23.25" customHeight="1" x14ac:dyDescent="0.25">
      <c r="A14" s="16" t="s">
        <v>12</v>
      </c>
      <c r="B14" s="13" t="s">
        <v>13</v>
      </c>
      <c r="C14" s="38">
        <v>521.26199999999994</v>
      </c>
    </row>
    <row r="15" spans="1:3" ht="31.5" x14ac:dyDescent="0.25">
      <c r="A15" s="16" t="s">
        <v>14</v>
      </c>
      <c r="B15" s="13" t="s">
        <v>15</v>
      </c>
      <c r="C15" s="38">
        <v>571.67600000000004</v>
      </c>
    </row>
    <row r="16" spans="1:3" ht="24" customHeight="1" x14ac:dyDescent="0.25">
      <c r="A16" s="16" t="s">
        <v>16</v>
      </c>
      <c r="B16" s="13" t="s">
        <v>17</v>
      </c>
      <c r="C16" s="38">
        <v>1264.4799999999998</v>
      </c>
    </row>
    <row r="17" spans="1:3" ht="15.75" x14ac:dyDescent="0.25">
      <c r="A17" s="16" t="s">
        <v>18</v>
      </c>
      <c r="B17" s="13" t="s">
        <v>19</v>
      </c>
      <c r="C17" s="38">
        <v>13338.39</v>
      </c>
    </row>
    <row r="18" spans="1:3" ht="15.75" x14ac:dyDescent="0.25">
      <c r="A18" s="16" t="s">
        <v>20</v>
      </c>
      <c r="B18" s="13" t="s">
        <v>21</v>
      </c>
      <c r="C18" s="38">
        <v>2637.2060000000001</v>
      </c>
    </row>
    <row r="19" spans="1:3" ht="31.5" x14ac:dyDescent="0.25">
      <c r="A19" s="12" t="s">
        <v>22</v>
      </c>
      <c r="B19" s="13" t="s">
        <v>23</v>
      </c>
      <c r="C19" s="38">
        <v>0</v>
      </c>
    </row>
    <row r="20" spans="1:3" ht="31.5" x14ac:dyDescent="0.25">
      <c r="A20" s="12" t="s">
        <v>24</v>
      </c>
      <c r="B20" s="13" t="s">
        <v>25</v>
      </c>
      <c r="C20" s="38">
        <v>357.23800000000006</v>
      </c>
    </row>
    <row r="21" spans="1:3" ht="31.5" x14ac:dyDescent="0.25">
      <c r="A21" s="12" t="s">
        <v>26</v>
      </c>
      <c r="B21" s="13" t="s">
        <v>27</v>
      </c>
      <c r="C21" s="38">
        <v>0</v>
      </c>
    </row>
    <row r="22" spans="1:3" ht="13.5" customHeight="1" x14ac:dyDescent="0.25">
      <c r="A22" s="12" t="s">
        <v>28</v>
      </c>
      <c r="B22" s="13" t="s">
        <v>29</v>
      </c>
      <c r="C22" s="38">
        <v>1125.2639999999999</v>
      </c>
    </row>
    <row r="23" spans="1:3" ht="15.75" x14ac:dyDescent="0.25">
      <c r="A23" s="12"/>
      <c r="B23" s="15" t="s">
        <v>30</v>
      </c>
      <c r="C23" s="9">
        <f>SUM(C12:C22)</f>
        <v>20669.256000000001</v>
      </c>
    </row>
    <row r="24" spans="1:3" ht="15.75" x14ac:dyDescent="0.25">
      <c r="A24" s="12"/>
      <c r="B24" s="11" t="s">
        <v>31</v>
      </c>
      <c r="C24" s="38"/>
    </row>
    <row r="25" spans="1:3" ht="15.75" x14ac:dyDescent="0.25">
      <c r="A25" s="17">
        <v>43103</v>
      </c>
      <c r="B25" s="18" t="s">
        <v>32</v>
      </c>
      <c r="C25" s="38">
        <v>8013.55</v>
      </c>
    </row>
    <row r="26" spans="1:3" ht="15.75" x14ac:dyDescent="0.25">
      <c r="A26" s="17">
        <v>43134</v>
      </c>
      <c r="B26" s="18" t="s">
        <v>33</v>
      </c>
      <c r="C26" s="38">
        <v>6251.7000000000007</v>
      </c>
    </row>
    <row r="27" spans="1:3" ht="15.75" x14ac:dyDescent="0.25">
      <c r="A27" s="17">
        <v>43162</v>
      </c>
      <c r="B27" s="18" t="s">
        <v>34</v>
      </c>
      <c r="C27" s="38">
        <v>3307.2000000000003</v>
      </c>
    </row>
    <row r="28" spans="1:3" ht="15.75" x14ac:dyDescent="0.25">
      <c r="A28" s="17">
        <v>43193</v>
      </c>
      <c r="B28" s="18" t="s">
        <v>35</v>
      </c>
      <c r="C28" s="38">
        <v>460.2</v>
      </c>
    </row>
    <row r="29" spans="1:3" ht="15.75" x14ac:dyDescent="0.25">
      <c r="A29" s="19">
        <v>43376</v>
      </c>
      <c r="B29" s="13" t="s">
        <v>36</v>
      </c>
      <c r="C29" s="38">
        <v>259.72000000000003</v>
      </c>
    </row>
    <row r="30" spans="1:3" ht="15.75" x14ac:dyDescent="0.25">
      <c r="A30" s="12"/>
      <c r="B30" s="15" t="s">
        <v>37</v>
      </c>
      <c r="C30" s="9">
        <f>SUM(C25:C29)</f>
        <v>18292.370000000003</v>
      </c>
    </row>
    <row r="31" spans="1:3" ht="15.75" x14ac:dyDescent="0.25">
      <c r="A31" s="12"/>
      <c r="B31" s="11" t="s">
        <v>38</v>
      </c>
      <c r="C31" s="38"/>
    </row>
    <row r="32" spans="1:3" ht="31.5" x14ac:dyDescent="0.25">
      <c r="A32" s="12" t="s">
        <v>39</v>
      </c>
      <c r="B32" s="13" t="s">
        <v>40</v>
      </c>
      <c r="C32" s="38">
        <v>0</v>
      </c>
    </row>
    <row r="33" spans="1:3" ht="31.5" x14ac:dyDescent="0.25">
      <c r="A33" s="12" t="s">
        <v>41</v>
      </c>
      <c r="B33" s="13" t="s">
        <v>42</v>
      </c>
      <c r="C33" s="38">
        <v>4599.7920000000004</v>
      </c>
    </row>
    <row r="34" spans="1:3" ht="24.75" customHeight="1" x14ac:dyDescent="0.25">
      <c r="A34" s="12" t="s">
        <v>43</v>
      </c>
      <c r="B34" s="13" t="s">
        <v>44</v>
      </c>
      <c r="C34" s="38">
        <v>2299.8960000000002</v>
      </c>
    </row>
    <row r="35" spans="1:3" ht="15.75" x14ac:dyDescent="0.25">
      <c r="A35" s="12" t="s">
        <v>45</v>
      </c>
      <c r="B35" s="13" t="s">
        <v>46</v>
      </c>
      <c r="C35" s="38">
        <v>1083</v>
      </c>
    </row>
    <row r="36" spans="1:3" ht="31.5" x14ac:dyDescent="0.25">
      <c r="A36" s="12" t="s">
        <v>47</v>
      </c>
      <c r="B36" s="13" t="s">
        <v>48</v>
      </c>
      <c r="C36" s="38">
        <v>5817.3840000000009</v>
      </c>
    </row>
    <row r="37" spans="1:3" ht="15.75" x14ac:dyDescent="0.25">
      <c r="A37" s="12"/>
      <c r="B37" s="15" t="s">
        <v>49</v>
      </c>
      <c r="C37" s="9">
        <f>SUM(C32:C36)</f>
        <v>13800.072</v>
      </c>
    </row>
    <row r="38" spans="1:3" ht="31.5" x14ac:dyDescent="0.25">
      <c r="A38" s="20" t="s">
        <v>50</v>
      </c>
      <c r="B38" s="15" t="s">
        <v>51</v>
      </c>
      <c r="C38" s="9">
        <v>6426.1800000000012</v>
      </c>
    </row>
    <row r="39" spans="1:3" ht="15.75" x14ac:dyDescent="0.25">
      <c r="A39" s="20" t="s">
        <v>52</v>
      </c>
      <c r="B39" s="15" t="s">
        <v>53</v>
      </c>
      <c r="C39" s="9">
        <v>1826.3880000000006</v>
      </c>
    </row>
    <row r="40" spans="1:3" ht="15.75" customHeight="1" x14ac:dyDescent="0.25">
      <c r="A40" s="20"/>
      <c r="B40" s="15" t="s">
        <v>54</v>
      </c>
      <c r="C40" s="9"/>
    </row>
    <row r="41" spans="1:3" ht="15.75" x14ac:dyDescent="0.25">
      <c r="A41" s="20" t="s">
        <v>55</v>
      </c>
      <c r="B41" s="15" t="s">
        <v>56</v>
      </c>
      <c r="C41" s="9">
        <v>982.80799999999999</v>
      </c>
    </row>
    <row r="42" spans="1:3" ht="15" customHeight="1" x14ac:dyDescent="0.25">
      <c r="A42" s="20" t="s">
        <v>57</v>
      </c>
      <c r="B42" s="15" t="s">
        <v>58</v>
      </c>
      <c r="C42" s="9">
        <v>1422.7859999999998</v>
      </c>
    </row>
    <row r="43" spans="1:3" ht="14.25" customHeight="1" x14ac:dyDescent="0.25">
      <c r="A43" s="20"/>
      <c r="B43" s="21" t="s">
        <v>59</v>
      </c>
      <c r="C43" s="38"/>
    </row>
    <row r="44" spans="1:3" ht="27" customHeight="1" x14ac:dyDescent="0.25">
      <c r="A44" s="12" t="s">
        <v>60</v>
      </c>
      <c r="B44" s="13" t="s">
        <v>61</v>
      </c>
      <c r="C44" s="38">
        <v>3390</v>
      </c>
    </row>
    <row r="45" spans="1:3" ht="33" customHeight="1" x14ac:dyDescent="0.25">
      <c r="A45" s="12"/>
      <c r="B45" s="13" t="s">
        <v>62</v>
      </c>
      <c r="C45" s="38">
        <v>3300.6000000000008</v>
      </c>
    </row>
    <row r="46" spans="1:3" ht="33" customHeight="1" x14ac:dyDescent="0.25">
      <c r="A46" s="12"/>
      <c r="B46" s="13" t="s">
        <v>63</v>
      </c>
      <c r="C46" s="38">
        <v>3300.6000000000008</v>
      </c>
    </row>
    <row r="47" spans="1:3" ht="33" customHeight="1" x14ac:dyDescent="0.25">
      <c r="A47" s="12"/>
      <c r="B47" s="13" t="s">
        <v>64</v>
      </c>
      <c r="C47" s="38">
        <v>4498.2</v>
      </c>
    </row>
    <row r="48" spans="1:3" ht="33" customHeight="1" x14ac:dyDescent="0.25">
      <c r="A48" s="12"/>
      <c r="B48" s="13" t="s">
        <v>65</v>
      </c>
      <c r="C48" s="38">
        <v>3300.6000000000008</v>
      </c>
    </row>
    <row r="49" spans="1:3" ht="18.75" customHeight="1" x14ac:dyDescent="0.25">
      <c r="A49" s="12"/>
      <c r="B49" s="15" t="s">
        <v>66</v>
      </c>
      <c r="C49" s="9">
        <f>SUM(C44:C48)</f>
        <v>17790.000000000004</v>
      </c>
    </row>
    <row r="50" spans="1:3" ht="15.75" x14ac:dyDescent="0.25">
      <c r="A50" s="12"/>
      <c r="B50" s="11" t="s">
        <v>67</v>
      </c>
      <c r="C50" s="38"/>
    </row>
    <row r="51" spans="1:3" ht="15" customHeight="1" x14ac:dyDescent="0.25">
      <c r="A51" s="12" t="s">
        <v>68</v>
      </c>
      <c r="B51" s="13" t="s">
        <v>69</v>
      </c>
      <c r="C51" s="38"/>
    </row>
    <row r="52" spans="1:3" ht="15" customHeight="1" x14ac:dyDescent="0.25">
      <c r="A52" s="22"/>
      <c r="B52" s="23" t="s">
        <v>70</v>
      </c>
      <c r="C52" s="38">
        <v>362.24</v>
      </c>
    </row>
    <row r="53" spans="1:3" ht="27" customHeight="1" x14ac:dyDescent="0.25">
      <c r="A53" s="12"/>
      <c r="B53" s="13" t="s">
        <v>71</v>
      </c>
      <c r="C53" s="38">
        <v>0</v>
      </c>
    </row>
    <row r="54" spans="1:3" ht="14.25" customHeight="1" x14ac:dyDescent="0.25">
      <c r="A54" s="12"/>
      <c r="B54" s="3" t="s">
        <v>72</v>
      </c>
      <c r="C54" s="38">
        <v>215.96</v>
      </c>
    </row>
    <row r="55" spans="1:3" ht="14.25" customHeight="1" x14ac:dyDescent="0.25">
      <c r="A55" s="12"/>
      <c r="B55" s="3" t="s">
        <v>73</v>
      </c>
      <c r="C55" s="38">
        <v>130.22</v>
      </c>
    </row>
    <row r="56" spans="1:3" ht="30.75" customHeight="1" x14ac:dyDescent="0.25">
      <c r="A56" s="12"/>
      <c r="B56" s="24" t="s">
        <v>74</v>
      </c>
      <c r="C56" s="38">
        <v>130.22</v>
      </c>
    </row>
    <row r="57" spans="1:3" ht="14.25" customHeight="1" x14ac:dyDescent="0.25">
      <c r="A57" s="12"/>
      <c r="B57" s="24" t="s">
        <v>75</v>
      </c>
      <c r="C57" s="38">
        <v>3103.232</v>
      </c>
    </row>
    <row r="58" spans="1:3" ht="14.25" customHeight="1" x14ac:dyDescent="0.25">
      <c r="A58" s="12"/>
      <c r="B58" s="23" t="s">
        <v>76</v>
      </c>
      <c r="C58" s="38">
        <v>130.22</v>
      </c>
    </row>
    <row r="59" spans="1:3" ht="14.25" customHeight="1" x14ac:dyDescent="0.25">
      <c r="A59" s="12"/>
      <c r="B59" s="25" t="s">
        <v>77</v>
      </c>
      <c r="C59" s="38">
        <v>332.56</v>
      </c>
    </row>
    <row r="60" spans="1:3" ht="31.5" x14ac:dyDescent="0.25">
      <c r="A60" s="12" t="s">
        <v>78</v>
      </c>
      <c r="B60" s="13" t="s">
        <v>79</v>
      </c>
      <c r="C60" s="38">
        <v>0</v>
      </c>
    </row>
    <row r="61" spans="1:3" ht="47.25" x14ac:dyDescent="0.25">
      <c r="A61" s="12"/>
      <c r="B61" s="26" t="s">
        <v>90</v>
      </c>
      <c r="C61" s="38">
        <v>1105.915</v>
      </c>
    </row>
    <row r="62" spans="1:3" ht="31.5" x14ac:dyDescent="0.25">
      <c r="A62" s="12"/>
      <c r="B62" s="18" t="s">
        <v>80</v>
      </c>
      <c r="C62" s="38">
        <v>7948.8</v>
      </c>
    </row>
    <row r="63" spans="1:3" ht="31.5" x14ac:dyDescent="0.25">
      <c r="A63" s="12"/>
      <c r="B63" s="18" t="s">
        <v>81</v>
      </c>
      <c r="C63" s="38">
        <v>7948.8</v>
      </c>
    </row>
    <row r="64" spans="1:3" ht="15.75" x14ac:dyDescent="0.25">
      <c r="A64" s="12"/>
      <c r="B64" s="13" t="s">
        <v>82</v>
      </c>
      <c r="C64" s="38">
        <v>1924.96</v>
      </c>
    </row>
    <row r="65" spans="1:6" ht="15.75" x14ac:dyDescent="0.25">
      <c r="A65" s="12"/>
      <c r="B65" s="3" t="s">
        <v>83</v>
      </c>
      <c r="C65" s="38">
        <v>601.54999999999995</v>
      </c>
    </row>
    <row r="66" spans="1:6" ht="15.75" x14ac:dyDescent="0.25">
      <c r="A66" s="27"/>
      <c r="B66" s="15" t="s">
        <v>84</v>
      </c>
      <c r="C66" s="9">
        <f>SUM(C52:C65)</f>
        <v>23934.677</v>
      </c>
    </row>
    <row r="67" spans="1:6" ht="14.25" customHeight="1" x14ac:dyDescent="0.25">
      <c r="A67" s="12" t="s">
        <v>85</v>
      </c>
      <c r="B67" s="8" t="s">
        <v>86</v>
      </c>
      <c r="C67" s="9">
        <v>18196.235999999997</v>
      </c>
    </row>
    <row r="68" spans="1:6" ht="14.25" customHeight="1" x14ac:dyDescent="0.25">
      <c r="A68" s="12"/>
      <c r="B68" s="15" t="s">
        <v>87</v>
      </c>
      <c r="C68" s="9">
        <f>C10+C23+C30+C37+C38+C39+C41+C42+C49+C66+C67</f>
        <v>138885.93500000003</v>
      </c>
    </row>
    <row r="69" spans="1:6" s="30" customFormat="1" ht="15.75" x14ac:dyDescent="0.25">
      <c r="A69" s="28"/>
      <c r="B69" s="29" t="s">
        <v>91</v>
      </c>
      <c r="C69" s="36">
        <v>128912.37</v>
      </c>
    </row>
    <row r="70" spans="1:6" s="32" customFormat="1" ht="15.75" x14ac:dyDescent="0.25">
      <c r="A70" s="31"/>
      <c r="B70" s="29" t="s">
        <v>92</v>
      </c>
      <c r="C70" s="36">
        <v>147283.64000000001</v>
      </c>
    </row>
    <row r="71" spans="1:6" s="32" customFormat="1" ht="15.75" x14ac:dyDescent="0.25">
      <c r="A71" s="31"/>
      <c r="B71" s="29" t="s">
        <v>97</v>
      </c>
      <c r="C71" s="36">
        <v>0</v>
      </c>
    </row>
    <row r="72" spans="1:6" s="32" customFormat="1" ht="15.75" x14ac:dyDescent="0.25">
      <c r="A72" s="31"/>
      <c r="B72" s="29" t="s">
        <v>98</v>
      </c>
      <c r="C72" s="36">
        <v>13383.76</v>
      </c>
    </row>
    <row r="73" spans="1:6" s="32" customFormat="1" ht="15.75" x14ac:dyDescent="0.25">
      <c r="A73" s="33"/>
      <c r="B73" s="29" t="s">
        <v>94</v>
      </c>
      <c r="C73" s="37">
        <f>C70+C72-C68</f>
        <v>21781.464999999997</v>
      </c>
    </row>
    <row r="74" spans="1:6" s="32" customFormat="1" ht="15.75" x14ac:dyDescent="0.25">
      <c r="A74" s="33"/>
      <c r="B74" s="29" t="s">
        <v>93</v>
      </c>
      <c r="C74" s="37">
        <f>C5+C73</f>
        <v>-22015.865499999993</v>
      </c>
    </row>
    <row r="75" spans="1:6" s="35" customFormat="1" ht="14.25" x14ac:dyDescent="0.2">
      <c r="A75" s="34"/>
      <c r="C75" s="32"/>
      <c r="D75" s="32"/>
      <c r="E75" s="32"/>
      <c r="F75" s="32"/>
    </row>
    <row r="76" spans="1:6" s="35" customFormat="1" ht="14.25" x14ac:dyDescent="0.2">
      <c r="A76" s="34"/>
      <c r="C76" s="32"/>
      <c r="D76" s="32"/>
      <c r="E76" s="32"/>
      <c r="F76" s="32"/>
    </row>
    <row r="77" spans="1:6" s="35" customFormat="1" ht="14.25" x14ac:dyDescent="0.2">
      <c r="A77" s="34"/>
      <c r="C77" s="32"/>
      <c r="D77" s="32"/>
      <c r="E77" s="32"/>
      <c r="F77" s="32"/>
    </row>
    <row r="78" spans="1:6" s="35" customFormat="1" ht="14.25" x14ac:dyDescent="0.2">
      <c r="A78" s="34"/>
      <c r="C78" s="32"/>
      <c r="D78" s="32"/>
      <c r="E78" s="32"/>
      <c r="F78" s="32"/>
    </row>
    <row r="79" spans="1:6" s="35" customFormat="1" ht="14.25" x14ac:dyDescent="0.2">
      <c r="A79" s="34"/>
      <c r="C79" s="32"/>
      <c r="D79" s="32"/>
      <c r="E79" s="32"/>
      <c r="F79" s="32"/>
    </row>
    <row r="80" spans="1:6" s="35" customFormat="1" ht="14.25" x14ac:dyDescent="0.2">
      <c r="A80" s="34"/>
      <c r="C80" s="32"/>
      <c r="D80" s="32"/>
      <c r="E80" s="32"/>
      <c r="F80" s="32"/>
    </row>
    <row r="81" spans="3:10" x14ac:dyDescent="0.2">
      <c r="C81" s="2"/>
      <c r="D81" s="2"/>
      <c r="E81" s="2"/>
      <c r="F81" s="2"/>
      <c r="G81" s="2"/>
      <c r="H81" s="2"/>
      <c r="I81" s="2"/>
      <c r="J81" s="2"/>
    </row>
    <row r="82" spans="3:10" x14ac:dyDescent="0.2">
      <c r="C82" s="2"/>
      <c r="D82" s="2"/>
      <c r="E82" s="2"/>
      <c r="F82" s="2"/>
      <c r="G82" s="2"/>
      <c r="H82" s="2"/>
      <c r="I82" s="2"/>
      <c r="J82" s="2"/>
    </row>
    <row r="83" spans="3:10" x14ac:dyDescent="0.2">
      <c r="C83" s="2"/>
      <c r="D83" s="2"/>
      <c r="E83" s="2"/>
      <c r="F83" s="2"/>
      <c r="G83" s="2"/>
      <c r="H83" s="2"/>
      <c r="I83" s="2"/>
      <c r="J83" s="2"/>
    </row>
    <row r="84" spans="3:10" x14ac:dyDescent="0.2">
      <c r="C84" s="2"/>
      <c r="D84" s="2"/>
      <c r="E84" s="2"/>
      <c r="F84" s="2"/>
      <c r="G84" s="2"/>
      <c r="H84" s="2"/>
      <c r="I84" s="2"/>
      <c r="J84" s="2"/>
    </row>
    <row r="85" spans="3:10" x14ac:dyDescent="0.2">
      <c r="C85" s="2"/>
      <c r="D85" s="2"/>
      <c r="E85" s="2"/>
      <c r="F85" s="2"/>
      <c r="G85" s="2"/>
      <c r="H85" s="2"/>
      <c r="I85" s="2"/>
      <c r="J85" s="2"/>
    </row>
    <row r="86" spans="3:10" x14ac:dyDescent="0.2">
      <c r="C86" s="2"/>
      <c r="D86" s="2"/>
      <c r="E86" s="2"/>
      <c r="F86" s="2"/>
      <c r="G86" s="2"/>
      <c r="H86" s="2"/>
      <c r="I86" s="2"/>
      <c r="J86" s="2"/>
    </row>
    <row r="87" spans="3:10" x14ac:dyDescent="0.2">
      <c r="C87" s="2"/>
      <c r="D87" s="2"/>
      <c r="E87" s="2"/>
      <c r="F87" s="2"/>
      <c r="G87" s="2"/>
      <c r="H87" s="2"/>
      <c r="I87" s="2"/>
      <c r="J87" s="2"/>
    </row>
    <row r="88" spans="3:10" x14ac:dyDescent="0.2">
      <c r="C88" s="2"/>
      <c r="D88" s="2"/>
      <c r="E88" s="2"/>
      <c r="F88" s="2"/>
      <c r="G88" s="2"/>
      <c r="H88" s="2"/>
      <c r="I88" s="2"/>
      <c r="J88" s="2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2022-03-03T04:03:31Z</dcterms:created>
  <dcterms:modified xsi:type="dcterms:W3CDTF">2022-03-15T03:32:37Z</dcterms:modified>
</cp:coreProperties>
</file>