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3" i="1" l="1"/>
  <c r="C81" i="1"/>
  <c r="C71" i="1"/>
  <c r="C68" i="1"/>
  <c r="C61" i="1"/>
  <c r="C95" i="1" s="1"/>
  <c r="C98" i="1" s="1"/>
  <c r="C99" i="1" s="1"/>
  <c r="C53" i="1"/>
  <c r="C41" i="1"/>
  <c r="B9" i="1"/>
</calcChain>
</file>

<file path=xl/sharedStrings.xml><?xml version="1.0" encoding="utf-8"?>
<sst xmlns="http://schemas.openxmlformats.org/spreadsheetml/2006/main" count="132" uniqueCount="132">
  <si>
    <t>Перечень,периодичность работ, размер финансирования и размер платы</t>
  </si>
  <si>
    <t>ул.Первостроителей,20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</si>
  <si>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</si>
  <si>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</si>
  <si>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</si>
  <si>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</si>
  <si>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</si>
  <si>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</si>
  <si>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</si>
  <si>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</si>
  <si>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</si>
  <si>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</si>
  <si>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</si>
  <si>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</si>
  <si>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</si>
  <si>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</si>
  <si>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</si>
  <si>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</si>
  <si>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</si>
  <si>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</si>
  <si>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</si>
  <si>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</si>
  <si>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кровли, козырьков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</si>
  <si>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</si>
  <si>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</si>
  <si>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</si>
  <si>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</si>
  <si>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</si>
  <si>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</si>
  <si>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</si>
  <si>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</si>
  <si>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</si>
  <si>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</si>
  <si>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</si>
  <si>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</si>
  <si>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</si>
  <si>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</si>
  <si>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</si>
  <si>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</si>
  <si>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</si>
  <si>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</si>
  <si>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</si>
  <si>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</si>
  <si>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</si>
  <si>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</si>
  <si>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</si>
  <si>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</si>
  <si>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</si>
  <si>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 в летний период (листья и сучья)</t>
  </si>
  <si>
    <t xml:space="preserve"> 2.3</t>
  </si>
  <si>
    <t>Уборка мусора с газонаи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</si>
  <si>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</si>
  <si>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</si>
  <si>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</si>
  <si>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</si>
  <si>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</si>
  <si>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</si>
  <si>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</si>
  <si>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</si>
  <si>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</si>
  <si>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дорожек, коылец, входов противогололедными материалами</t>
  </si>
  <si>
    <t xml:space="preserve"> 2.9 </t>
  </si>
  <si>
    <t>Очистка пешеходных дороже, крылец, входов, и проездов вдоль бордюра 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</si>
  <si>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</si>
  <si>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</si>
  <si>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</si>
  <si>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</si>
  <si>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</si>
  <si>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</si>
  <si>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</si>
  <si>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</si>
  <si>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</si>
  <si>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</si>
  <si>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</si>
  <si>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</si>
  <si>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</si>
  <si>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</si>
  <si>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</si>
  <si>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</si>
  <si>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</si>
  <si>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</si>
  <si>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</si>
  <si>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</si>
  <si>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</si>
  <si>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</si>
  <si>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</si>
  <si>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</si>
  <si>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</si>
  <si>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</si>
  <si>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</si>
  <si>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</si>
  <si>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</si>
  <si>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</si>
  <si>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</si>
  <si>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</si>
  <si>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</si>
  <si>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</si>
  <si>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</si>
  <si>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</si>
  <si>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</si>
  <si>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</si>
  <si>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</si>
  <si>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</si>
  <si>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</si>
  <si>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</si>
  <si>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           ИТОГО по п. 8 :</t>
  </si>
  <si>
    <t>9.2.</t>
  </si>
  <si>
    <t>Текущий ремонт систем ВиК (непредвиденные работы</t>
  </si>
  <si>
    <t>смена запорных вентилей Ду 15 мм на стояках отопления ( с отжигом)кв.7</t>
  </si>
  <si>
    <t>смена бронзовых вентилей   Ду 20мм с отжигом кв.7</t>
  </si>
  <si>
    <t>замена прокладок на вентиля для промывки системы отопления</t>
  </si>
  <si>
    <t>ремонт стояка канализации (техпластина пористая 6 мм) кв.12</t>
  </si>
  <si>
    <t>герметизация стыков силиконовым герметиком кв.12</t>
  </si>
  <si>
    <t xml:space="preserve"> 9.3</t>
  </si>
  <si>
    <t>Текущий ремонт систем конструкт.элементов (непр. работы</t>
  </si>
  <si>
    <t>открытие продухов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</si>
  <si>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</si>
  <si>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</si>
  <si>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</si>
  <si>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</si>
  <si>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</si>
  <si>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</si>
  <si>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20</t>
  </si>
  <si>
    <t xml:space="preserve">Отчет за 2021 г </t>
  </si>
  <si>
    <t>результат на 01.01.2021 г. ("+"- экономия, "-" - перерасход)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</si>
  <si>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</si>
  <si>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r>
      <t>ремонт контейнера с площадки ТБО с заменой листа железа - 0,64м2 на боковине усиление граней уголками 50мм,40мм - 6мп</t>
    </r>
    <r>
      <rPr>
        <b/>
        <sz val="12"/>
        <rFont val="Times New Roman"/>
        <family val="1"/>
        <charset val="204"/>
      </rPr>
      <t xml:space="preserve"> Первостроителей </t>
    </r>
    <r>
      <rPr>
        <sz val="12"/>
        <color indexed="8"/>
        <rFont val="Times New Roman"/>
        <family val="1"/>
        <charset val="204"/>
      </rPr>
      <t>16,16А,18,20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</si>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</sst>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/>
    <xf numFmtId="0" fontId="5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2" fontId="2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7" fillId="0" borderId="1" xfId="1" applyFont="1" applyBorder="1"/>
    <xf numFmtId="0" fontId="8" fillId="0" borderId="0" xfId="0" applyFont="1" applyFill="1" applyAlignment="1">
      <alignment wrapText="1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1" xfId="0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2" fontId="7" fillId="0" borderId="1" xfId="1" applyNumberFormat="1" applyFont="1" applyFill="1" applyBorder="1" applyAlignment="1"/>
    <xf numFmtId="0" fontId="9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topLeftCell="A31" workbookViewId="0">
      <selection activeCell="M41" sqref="M41"/>
    </sheetView>
  </sheetViews>
  <sheetFormatPr defaultColWidth="9.140625" defaultRowHeight="15.75" x14ac:dyDescent="0.25"/>
  <cols>
    <col min="1" max="1" width="6" style="1" customWidth="1"/>
    <col min="2" max="2" width="68.85546875" style="1" customWidth="1"/>
    <col min="3" max="3" width="11.85546875" style="1" customWidth="1"/>
    <col min="4" max="200" width="9.140625" style="1" customWidth="1"/>
    <col min="201" max="201" width="3.85546875" style="1" customWidth="1"/>
    <col min="202" max="202" width="48.140625" style="1" customWidth="1"/>
    <col min="203" max="203" width="12.140625" style="1" customWidth="1"/>
    <col min="204" max="204" width="7.28515625" style="1" customWidth="1"/>
    <col min="205" max="205" width="8.42578125" style="1" customWidth="1"/>
    <col min="206" max="206" width="5.5703125" style="1" customWidth="1"/>
    <col min="207" max="207" width="7.28515625" style="1" customWidth="1"/>
    <col min="208" max="208" width="7.5703125" style="1" customWidth="1"/>
    <col min="209" max="209" width="10.140625" style="1" customWidth="1"/>
    <col min="210" max="16384" width="9.140625" style="1"/>
  </cols>
  <sheetData>
    <row r="1" spans="1:2" hidden="1" x14ac:dyDescent="0.25">
      <c r="B1" s="1" t="s">
        <v>0</v>
      </c>
    </row>
    <row r="2" spans="1:2" hidden="1" x14ac:dyDescent="0.25">
      <c r="B2" s="1" t="s">
        <v>125</v>
      </c>
    </row>
    <row r="3" spans="1:2" ht="12.75" hidden="1" customHeight="1" x14ac:dyDescent="0.25">
      <c r="B3" s="12" t="s">
        <v>1</v>
      </c>
    </row>
    <row r="4" spans="1:2" hidden="1" x14ac:dyDescent="0.25">
      <c r="A4" s="13"/>
      <c r="B4" s="14"/>
    </row>
    <row r="5" spans="1:2" hidden="1" x14ac:dyDescent="0.25">
      <c r="A5" s="15"/>
      <c r="B5" s="16"/>
    </row>
    <row r="6" spans="1:2" hidden="1" x14ac:dyDescent="0.25">
      <c r="A6" s="15"/>
      <c r="B6" s="16"/>
    </row>
    <row r="7" spans="1:2" hidden="1" x14ac:dyDescent="0.25">
      <c r="A7" s="15"/>
      <c r="B7" s="16"/>
    </row>
    <row r="8" spans="1:2" hidden="1" x14ac:dyDescent="0.25">
      <c r="A8" s="17"/>
      <c r="B8" s="18"/>
    </row>
    <row r="9" spans="1:2" hidden="1" x14ac:dyDescent="0.25">
      <c r="A9" s="19">
        <v>1</v>
      </c>
      <c r="B9" s="19">
        <f>A9+1</f>
        <v>2</v>
      </c>
    </row>
    <row r="10" spans="1:2" hidden="1" x14ac:dyDescent="0.25">
      <c r="A10" s="20"/>
      <c r="B10" s="10" t="s">
        <v>2</v>
      </c>
    </row>
    <row r="11" spans="1:2" hidden="1" x14ac:dyDescent="0.25">
      <c r="A11" s="9" t="s">
        <v>3</v>
      </c>
      <c r="B11" s="21" t="s">
        <v>4</v>
      </c>
    </row>
    <row r="12" spans="1:2" hidden="1" x14ac:dyDescent="0.25">
      <c r="A12" s="9" t="s">
        <v>5</v>
      </c>
      <c r="B12" s="21" t="s">
        <v>6</v>
      </c>
    </row>
    <row r="13" spans="1:2" hidden="1" x14ac:dyDescent="0.25">
      <c r="A13" s="20" t="s">
        <v>7</v>
      </c>
      <c r="B13" s="22" t="s">
        <v>8</v>
      </c>
    </row>
    <row r="14" spans="1:2" hidden="1" x14ac:dyDescent="0.25">
      <c r="A14" s="9" t="s">
        <v>9</v>
      </c>
      <c r="B14" s="21" t="s">
        <v>10</v>
      </c>
    </row>
    <row r="15" spans="1:2" hidden="1" x14ac:dyDescent="0.25">
      <c r="A15" s="9" t="s">
        <v>11</v>
      </c>
      <c r="B15" s="21" t="s">
        <v>12</v>
      </c>
    </row>
    <row r="16" spans="1:2" hidden="1" x14ac:dyDescent="0.25">
      <c r="A16" s="9"/>
      <c r="B16" s="21" t="s">
        <v>13</v>
      </c>
    </row>
    <row r="17" spans="1:2" hidden="1" x14ac:dyDescent="0.25">
      <c r="A17" s="9"/>
      <c r="B17" s="21" t="s">
        <v>14</v>
      </c>
    </row>
    <row r="18" spans="1:2" hidden="1" x14ac:dyDescent="0.25">
      <c r="A18" s="9" t="s">
        <v>15</v>
      </c>
      <c r="B18" s="21" t="s">
        <v>16</v>
      </c>
    </row>
    <row r="19" spans="1:2" hidden="1" x14ac:dyDescent="0.25">
      <c r="A19" s="9" t="s">
        <v>17</v>
      </c>
      <c r="B19" s="21" t="s">
        <v>18</v>
      </c>
    </row>
    <row r="20" spans="1:2" hidden="1" x14ac:dyDescent="0.25">
      <c r="A20" s="9" t="s">
        <v>19</v>
      </c>
      <c r="B20" s="21" t="s">
        <v>20</v>
      </c>
    </row>
    <row r="21" spans="1:2" ht="23.25" hidden="1" customHeight="1" x14ac:dyDescent="0.25">
      <c r="A21" s="9" t="s">
        <v>21</v>
      </c>
      <c r="B21" s="23" t="s">
        <v>22</v>
      </c>
    </row>
    <row r="22" spans="1:2" ht="12.75" hidden="1" customHeight="1" x14ac:dyDescent="0.25">
      <c r="A22" s="24" t="s">
        <v>23</v>
      </c>
      <c r="B22" s="23" t="s">
        <v>24</v>
      </c>
    </row>
    <row r="23" spans="1:2" ht="11.25" hidden="1" customHeight="1" x14ac:dyDescent="0.25">
      <c r="A23" s="24"/>
      <c r="B23" s="23" t="s">
        <v>25</v>
      </c>
    </row>
    <row r="24" spans="1:2" ht="12.75" hidden="1" customHeight="1" x14ac:dyDescent="0.25">
      <c r="A24" s="24"/>
      <c r="B24" s="23" t="s">
        <v>26</v>
      </c>
    </row>
    <row r="25" spans="1:2" ht="12.75" hidden="1" customHeight="1" x14ac:dyDescent="0.25">
      <c r="A25" s="24"/>
      <c r="B25" s="23" t="s">
        <v>28</v>
      </c>
    </row>
    <row r="26" spans="1:2" ht="13.5" hidden="1" customHeight="1" x14ac:dyDescent="0.25">
      <c r="A26" s="24"/>
      <c r="B26" s="23" t="s">
        <v>29</v>
      </c>
    </row>
    <row r="27" spans="1:2" ht="11.25" hidden="1" customHeight="1" x14ac:dyDescent="0.25">
      <c r="A27" s="24"/>
      <c r="B27" s="23" t="s">
        <v>30</v>
      </c>
    </row>
    <row r="28" spans="1:2" ht="25.5" hidden="1" customHeight="1" x14ac:dyDescent="0.25">
      <c r="A28" s="24" t="s">
        <v>27</v>
      </c>
      <c r="B28" s="23" t="s">
        <v>31</v>
      </c>
    </row>
    <row r="29" spans="1:2" ht="13.5" hidden="1" customHeight="1" x14ac:dyDescent="0.25">
      <c r="A29" s="24" t="s">
        <v>32</v>
      </c>
      <c r="B29" s="23" t="s">
        <v>33</v>
      </c>
    </row>
    <row r="30" spans="1:2" ht="13.5" hidden="1" customHeight="1" x14ac:dyDescent="0.25">
      <c r="A30" s="25"/>
      <c r="B30" s="26"/>
    </row>
    <row r="31" spans="1:2" s="3" customFormat="1" x14ac:dyDescent="0.25">
      <c r="A31" s="58" t="s">
        <v>123</v>
      </c>
      <c r="B31" s="58"/>
    </row>
    <row r="32" spans="1:2" s="3" customFormat="1" ht="12.75" customHeight="1" x14ac:dyDescent="0.25">
      <c r="A32" s="58" t="s">
        <v>121</v>
      </c>
      <c r="B32" s="58"/>
    </row>
    <row r="33" spans="1:3" s="3" customFormat="1" x14ac:dyDescent="0.25">
      <c r="A33" s="58" t="s">
        <v>122</v>
      </c>
      <c r="B33" s="58"/>
    </row>
    <row r="34" spans="1:3" s="3" customFormat="1" x14ac:dyDescent="0.25">
      <c r="A34" s="4"/>
      <c r="B34" s="4"/>
    </row>
    <row r="35" spans="1:3" s="8" customFormat="1" x14ac:dyDescent="0.25">
      <c r="A35" s="5"/>
      <c r="B35" s="6" t="s">
        <v>124</v>
      </c>
      <c r="C35" s="7">
        <v>-177961.3953</v>
      </c>
    </row>
    <row r="36" spans="1:3" s="3" customFormat="1" x14ac:dyDescent="0.25">
      <c r="A36" s="9"/>
      <c r="B36" s="10" t="s">
        <v>34</v>
      </c>
      <c r="C36" s="11"/>
    </row>
    <row r="37" spans="1:3" ht="31.5" x14ac:dyDescent="0.25">
      <c r="A37" s="24" t="s">
        <v>35</v>
      </c>
      <c r="B37" s="27" t="s">
        <v>36</v>
      </c>
      <c r="C37" s="41">
        <v>8593.728000000001</v>
      </c>
    </row>
    <row r="38" spans="1:3" ht="20.25" customHeight="1" x14ac:dyDescent="0.25">
      <c r="A38" s="28" t="s">
        <v>37</v>
      </c>
      <c r="B38" s="27" t="s">
        <v>38</v>
      </c>
      <c r="C38" s="41">
        <v>10126.176000000001</v>
      </c>
    </row>
    <row r="39" spans="1:3" ht="33.75" customHeight="1" x14ac:dyDescent="0.25">
      <c r="A39" s="28" t="s">
        <v>39</v>
      </c>
      <c r="B39" s="27" t="s">
        <v>40</v>
      </c>
      <c r="C39" s="41">
        <v>1048.77</v>
      </c>
    </row>
    <row r="40" spans="1:3" x14ac:dyDescent="0.25">
      <c r="A40" s="24" t="s">
        <v>41</v>
      </c>
      <c r="B40" s="27" t="s">
        <v>42</v>
      </c>
      <c r="C40" s="41">
        <v>93.366</v>
      </c>
    </row>
    <row r="41" spans="1:3" x14ac:dyDescent="0.25">
      <c r="A41" s="24"/>
      <c r="B41" s="29" t="s">
        <v>43</v>
      </c>
      <c r="C41" s="42">
        <f>SUM(C37:C40)</f>
        <v>19862.040000000005</v>
      </c>
    </row>
    <row r="42" spans="1:3" x14ac:dyDescent="0.25">
      <c r="A42" s="24"/>
      <c r="B42" s="10" t="s">
        <v>44</v>
      </c>
      <c r="C42" s="2"/>
    </row>
    <row r="43" spans="1:3" ht="15" customHeight="1" x14ac:dyDescent="0.25">
      <c r="A43" s="24" t="s">
        <v>45</v>
      </c>
      <c r="B43" s="27" t="s">
        <v>46</v>
      </c>
      <c r="C43" s="41">
        <v>2942.6489999999994</v>
      </c>
    </row>
    <row r="44" spans="1:3" ht="15" customHeight="1" x14ac:dyDescent="0.25">
      <c r="A44" s="30" t="s">
        <v>47</v>
      </c>
      <c r="B44" s="27" t="s">
        <v>48</v>
      </c>
      <c r="C44" s="41">
        <v>335.58000000000004</v>
      </c>
    </row>
    <row r="45" spans="1:3" ht="18.75" customHeight="1" x14ac:dyDescent="0.25">
      <c r="A45" s="30" t="s">
        <v>49</v>
      </c>
      <c r="B45" s="27" t="s">
        <v>50</v>
      </c>
      <c r="C45" s="41">
        <v>15709.302</v>
      </c>
    </row>
    <row r="46" spans="1:3" x14ac:dyDescent="0.25">
      <c r="A46" s="30" t="s">
        <v>51</v>
      </c>
      <c r="B46" s="27" t="s">
        <v>52</v>
      </c>
      <c r="C46" s="41">
        <v>1264.4799999999998</v>
      </c>
    </row>
    <row r="47" spans="1:3" x14ac:dyDescent="0.25">
      <c r="A47" s="30" t="s">
        <v>53</v>
      </c>
      <c r="B47" s="27" t="s">
        <v>54</v>
      </c>
      <c r="C47" s="41">
        <v>17694.36</v>
      </c>
    </row>
    <row r="48" spans="1:3" x14ac:dyDescent="0.25">
      <c r="A48" s="30" t="s">
        <v>55</v>
      </c>
      <c r="B48" s="27" t="s">
        <v>56</v>
      </c>
      <c r="C48" s="41">
        <v>5195.0469999999996</v>
      </c>
    </row>
    <row r="49" spans="1:3" ht="31.5" x14ac:dyDescent="0.25">
      <c r="A49" s="24" t="s">
        <v>57</v>
      </c>
      <c r="B49" s="27" t="s">
        <v>58</v>
      </c>
      <c r="C49" s="41">
        <v>421.50799999999998</v>
      </c>
    </row>
    <row r="50" spans="1:3" ht="23.25" customHeight="1" x14ac:dyDescent="0.25">
      <c r="A50" s="24" t="s">
        <v>59</v>
      </c>
      <c r="B50" s="27" t="s">
        <v>60</v>
      </c>
      <c r="C50" s="41">
        <v>106.4</v>
      </c>
    </row>
    <row r="51" spans="1:3" ht="31.5" x14ac:dyDescent="0.25">
      <c r="A51" s="24" t="s">
        <v>61</v>
      </c>
      <c r="B51" s="27" t="s">
        <v>62</v>
      </c>
      <c r="C51" s="41">
        <v>3509.8139999999999</v>
      </c>
    </row>
    <row r="52" spans="1:3" ht="23.25" customHeight="1" x14ac:dyDescent="0.25">
      <c r="A52" s="24" t="s">
        <v>63</v>
      </c>
      <c r="B52" s="27" t="s">
        <v>64</v>
      </c>
      <c r="C52" s="41">
        <v>3132.08</v>
      </c>
    </row>
    <row r="53" spans="1:3" x14ac:dyDescent="0.25">
      <c r="A53" s="24"/>
      <c r="B53" s="29" t="s">
        <v>65</v>
      </c>
      <c r="C53" s="42">
        <f>SUM(C43:C52)</f>
        <v>50311.22</v>
      </c>
    </row>
    <row r="54" spans="1:3" x14ac:dyDescent="0.25">
      <c r="A54" s="24"/>
      <c r="B54" s="10" t="s">
        <v>66</v>
      </c>
      <c r="C54" s="2"/>
    </row>
    <row r="55" spans="1:3" ht="15.75" customHeight="1" x14ac:dyDescent="0.25">
      <c r="A55" s="31">
        <v>43103</v>
      </c>
      <c r="B55" s="43" t="s">
        <v>67</v>
      </c>
      <c r="C55" s="41">
        <v>7752.7800000000007</v>
      </c>
    </row>
    <row r="56" spans="1:3" ht="15" customHeight="1" x14ac:dyDescent="0.25">
      <c r="A56" s="31">
        <v>43134</v>
      </c>
      <c r="B56" s="43" t="s">
        <v>68</v>
      </c>
      <c r="C56" s="41">
        <v>6251.7000000000007</v>
      </c>
    </row>
    <row r="57" spans="1:3" ht="13.5" customHeight="1" x14ac:dyDescent="0.25">
      <c r="A57" s="31">
        <v>43162</v>
      </c>
      <c r="B57" s="43" t="s">
        <v>69</v>
      </c>
      <c r="C57" s="41">
        <v>3307.2000000000003</v>
      </c>
    </row>
    <row r="58" spans="1:3" ht="13.5" customHeight="1" x14ac:dyDescent="0.25">
      <c r="A58" s="31">
        <v>43193</v>
      </c>
      <c r="B58" s="43" t="s">
        <v>70</v>
      </c>
      <c r="C58" s="41">
        <v>230.1</v>
      </c>
    </row>
    <row r="59" spans="1:3" ht="14.25" customHeight="1" x14ac:dyDescent="0.25">
      <c r="A59" s="31">
        <v>43223</v>
      </c>
      <c r="B59" s="43" t="s">
        <v>71</v>
      </c>
      <c r="C59" s="41">
        <v>605.76</v>
      </c>
    </row>
    <row r="60" spans="1:3" x14ac:dyDescent="0.25">
      <c r="A60" s="32">
        <v>43376</v>
      </c>
      <c r="B60" s="27" t="s">
        <v>72</v>
      </c>
      <c r="C60" s="41">
        <v>454.51000000000005</v>
      </c>
    </row>
    <row r="61" spans="1:3" x14ac:dyDescent="0.25">
      <c r="A61" s="24"/>
      <c r="B61" s="29" t="s">
        <v>73</v>
      </c>
      <c r="C61" s="42">
        <f>SUM(C55:C60)</f>
        <v>18602.049999999996</v>
      </c>
    </row>
    <row r="62" spans="1:3" x14ac:dyDescent="0.25">
      <c r="A62" s="24"/>
      <c r="B62" s="10" t="s">
        <v>74</v>
      </c>
      <c r="C62" s="2"/>
    </row>
    <row r="63" spans="1:3" ht="31.5" x14ac:dyDescent="0.25">
      <c r="A63" s="24" t="s">
        <v>75</v>
      </c>
      <c r="B63" s="27" t="s">
        <v>76</v>
      </c>
      <c r="C63" s="41">
        <v>1143.624</v>
      </c>
    </row>
    <row r="64" spans="1:3" ht="22.5" customHeight="1" x14ac:dyDescent="0.25">
      <c r="A64" s="24" t="s">
        <v>77</v>
      </c>
      <c r="B64" s="27" t="s">
        <v>78</v>
      </c>
      <c r="C64" s="41">
        <v>3430.8720000000003</v>
      </c>
    </row>
    <row r="65" spans="1:3" ht="31.5" x14ac:dyDescent="0.25">
      <c r="A65" s="24" t="s">
        <v>79</v>
      </c>
      <c r="B65" s="27" t="s">
        <v>80</v>
      </c>
      <c r="C65" s="41">
        <v>1143.624</v>
      </c>
    </row>
    <row r="66" spans="1:3" x14ac:dyDescent="0.25">
      <c r="A66" s="24" t="s">
        <v>81</v>
      </c>
      <c r="B66" s="27" t="s">
        <v>82</v>
      </c>
      <c r="C66" s="41">
        <v>1083</v>
      </c>
    </row>
    <row r="67" spans="1:3" ht="31.5" x14ac:dyDescent="0.25">
      <c r="A67" s="24" t="s">
        <v>83</v>
      </c>
      <c r="B67" s="27" t="s">
        <v>84</v>
      </c>
      <c r="C67" s="41">
        <v>2892.6960000000004</v>
      </c>
    </row>
    <row r="68" spans="1:3" x14ac:dyDescent="0.25">
      <c r="A68" s="24"/>
      <c r="B68" s="29" t="s">
        <v>85</v>
      </c>
      <c r="C68" s="42">
        <f>SUM(C63:C67)</f>
        <v>9693.8160000000007</v>
      </c>
    </row>
    <row r="69" spans="1:3" ht="31.5" x14ac:dyDescent="0.25">
      <c r="A69" s="33" t="s">
        <v>86</v>
      </c>
      <c r="B69" s="29" t="s">
        <v>87</v>
      </c>
      <c r="C69" s="41">
        <v>6390.8399999999992</v>
      </c>
    </row>
    <row r="70" spans="1:3" x14ac:dyDescent="0.25">
      <c r="A70" s="33" t="s">
        <v>88</v>
      </c>
      <c r="B70" s="29" t="s">
        <v>89</v>
      </c>
      <c r="C70" s="41">
        <v>1816.3440000000007</v>
      </c>
    </row>
    <row r="71" spans="1:3" ht="15" customHeight="1" x14ac:dyDescent="0.25">
      <c r="A71" s="33"/>
      <c r="B71" s="29" t="s">
        <v>90</v>
      </c>
      <c r="C71" s="42">
        <f>SUM(C69:C70)</f>
        <v>8207.1839999999993</v>
      </c>
    </row>
    <row r="72" spans="1:3" x14ac:dyDescent="0.25">
      <c r="A72" s="33" t="s">
        <v>91</v>
      </c>
      <c r="B72" s="29" t="s">
        <v>92</v>
      </c>
      <c r="C72" s="42">
        <v>998.63200000000006</v>
      </c>
    </row>
    <row r="73" spans="1:3" ht="15" customHeight="1" x14ac:dyDescent="0.25">
      <c r="A73" s="33" t="s">
        <v>93</v>
      </c>
      <c r="B73" s="29" t="s">
        <v>94</v>
      </c>
      <c r="C73" s="42">
        <v>963.79599999999994</v>
      </c>
    </row>
    <row r="74" spans="1:3" ht="24.75" customHeight="1" x14ac:dyDescent="0.25">
      <c r="A74" s="33"/>
      <c r="B74" s="34" t="s">
        <v>95</v>
      </c>
      <c r="C74" s="2"/>
    </row>
    <row r="75" spans="1:3" ht="24.75" customHeight="1" x14ac:dyDescent="0.25">
      <c r="A75" s="24" t="s">
        <v>96</v>
      </c>
      <c r="B75" s="27" t="s">
        <v>97</v>
      </c>
      <c r="C75" s="41">
        <v>4498.2</v>
      </c>
    </row>
    <row r="76" spans="1:3" ht="24" customHeight="1" x14ac:dyDescent="0.25">
      <c r="A76" s="24" t="s">
        <v>98</v>
      </c>
      <c r="B76" s="27" t="s">
        <v>99</v>
      </c>
      <c r="C76" s="41">
        <v>3390</v>
      </c>
    </row>
    <row r="77" spans="1:3" ht="33" customHeight="1" x14ac:dyDescent="0.25">
      <c r="A77" s="24"/>
      <c r="B77" s="27" t="s">
        <v>100</v>
      </c>
      <c r="C77" s="41">
        <v>3300.6000000000008</v>
      </c>
    </row>
    <row r="78" spans="1:3" ht="33.75" customHeight="1" x14ac:dyDescent="0.25">
      <c r="A78" s="24"/>
      <c r="B78" s="27" t="s">
        <v>101</v>
      </c>
      <c r="C78" s="41">
        <v>3300.6000000000008</v>
      </c>
    </row>
    <row r="79" spans="1:3" ht="36" customHeight="1" x14ac:dyDescent="0.25">
      <c r="A79" s="24"/>
      <c r="B79" s="27" t="s">
        <v>102</v>
      </c>
      <c r="C79" s="41">
        <v>3300.6000000000008</v>
      </c>
    </row>
    <row r="80" spans="1:3" ht="21" customHeight="1" x14ac:dyDescent="0.25">
      <c r="A80" s="24" t="s">
        <v>103</v>
      </c>
      <c r="B80" s="27" t="s">
        <v>104</v>
      </c>
      <c r="C80" s="41">
        <v>13456</v>
      </c>
    </row>
    <row r="81" spans="1:3" ht="17.25" customHeight="1" x14ac:dyDescent="0.25">
      <c r="A81" s="24"/>
      <c r="B81" s="29" t="s">
        <v>105</v>
      </c>
      <c r="C81" s="42">
        <f>SUM(C75:C80)</f>
        <v>31246.000000000004</v>
      </c>
    </row>
    <row r="82" spans="1:3" x14ac:dyDescent="0.25">
      <c r="A82" s="24" t="s">
        <v>106</v>
      </c>
      <c r="B82" s="27" t="s">
        <v>107</v>
      </c>
      <c r="C82" s="2"/>
    </row>
    <row r="83" spans="1:3" ht="19.5" customHeight="1" x14ac:dyDescent="0.25">
      <c r="A83" s="24"/>
      <c r="B83" s="36" t="s">
        <v>108</v>
      </c>
      <c r="C83" s="41">
        <v>1836.14</v>
      </c>
    </row>
    <row r="84" spans="1:3" x14ac:dyDescent="0.25">
      <c r="A84" s="35"/>
      <c r="B84" s="2" t="s">
        <v>109</v>
      </c>
      <c r="C84" s="41">
        <v>1836.02</v>
      </c>
    </row>
    <row r="85" spans="1:3" x14ac:dyDescent="0.25">
      <c r="A85" s="35"/>
      <c r="B85" s="37" t="s">
        <v>110</v>
      </c>
      <c r="C85" s="41">
        <v>130.22</v>
      </c>
    </row>
    <row r="86" spans="1:3" x14ac:dyDescent="0.25">
      <c r="A86" s="35"/>
      <c r="B86" s="37" t="s">
        <v>111</v>
      </c>
      <c r="C86" s="41">
        <v>125.09800000000001</v>
      </c>
    </row>
    <row r="87" spans="1:3" x14ac:dyDescent="0.25">
      <c r="A87" s="35"/>
      <c r="B87" s="37" t="s">
        <v>112</v>
      </c>
      <c r="C87" s="41">
        <v>20.225999999999999</v>
      </c>
    </row>
    <row r="88" spans="1:3" x14ac:dyDescent="0.25">
      <c r="A88" s="24" t="s">
        <v>113</v>
      </c>
      <c r="B88" s="27" t="s">
        <v>114</v>
      </c>
      <c r="C88" s="41">
        <v>0</v>
      </c>
    </row>
    <row r="89" spans="1:3" ht="21.75" customHeight="1" x14ac:dyDescent="0.25">
      <c r="A89" s="24"/>
      <c r="B89" s="38" t="s">
        <v>115</v>
      </c>
      <c r="C89" s="41">
        <v>332.56</v>
      </c>
    </row>
    <row r="90" spans="1:3" ht="47.25" x14ac:dyDescent="0.25">
      <c r="A90" s="24"/>
      <c r="B90" s="39" t="s">
        <v>126</v>
      </c>
      <c r="C90" s="41">
        <v>1105.915</v>
      </c>
    </row>
    <row r="91" spans="1:3" x14ac:dyDescent="0.25">
      <c r="A91" s="24"/>
      <c r="B91" s="11" t="s">
        <v>116</v>
      </c>
      <c r="C91" s="41">
        <v>866.23200000000008</v>
      </c>
    </row>
    <row r="92" spans="1:3" x14ac:dyDescent="0.25">
      <c r="A92" s="24"/>
      <c r="B92" s="49" t="s">
        <v>131</v>
      </c>
      <c r="C92" s="41">
        <v>303.41000000000003</v>
      </c>
    </row>
    <row r="93" spans="1:3" x14ac:dyDescent="0.25">
      <c r="A93" s="20"/>
      <c r="B93" s="29" t="s">
        <v>117</v>
      </c>
      <c r="C93" s="42">
        <f>SUM(C82:C92)</f>
        <v>6555.8209999999999</v>
      </c>
    </row>
    <row r="94" spans="1:3" ht="15" customHeight="1" x14ac:dyDescent="0.25">
      <c r="A94" s="24"/>
      <c r="B94" s="6" t="s">
        <v>118</v>
      </c>
      <c r="C94" s="42">
        <v>18096.167999999998</v>
      </c>
    </row>
    <row r="95" spans="1:3" x14ac:dyDescent="0.25">
      <c r="A95" s="24" t="s">
        <v>119</v>
      </c>
      <c r="B95" s="29" t="s">
        <v>120</v>
      </c>
      <c r="C95" s="42">
        <f>C41+C53+C61+C68+C71+C72+C73+C81+C93+C94</f>
        <v>164536.72700000001</v>
      </c>
    </row>
    <row r="96" spans="1:3" s="45" customFormat="1" ht="15" x14ac:dyDescent="0.25">
      <c r="A96" s="50"/>
      <c r="B96" s="44" t="s">
        <v>127</v>
      </c>
      <c r="C96" s="51">
        <v>109348.49</v>
      </c>
    </row>
    <row r="97" spans="1:3" s="46" customFormat="1" ht="15" x14ac:dyDescent="0.25">
      <c r="A97" s="52"/>
      <c r="B97" s="44" t="s">
        <v>128</v>
      </c>
      <c r="C97" s="51">
        <v>108253.47</v>
      </c>
    </row>
    <row r="98" spans="1:3" s="46" customFormat="1" ht="15" x14ac:dyDescent="0.25">
      <c r="A98" s="53"/>
      <c r="B98" s="44" t="s">
        <v>130</v>
      </c>
      <c r="C98" s="54">
        <f>C97-C95</f>
        <v>-56283.257000000012</v>
      </c>
    </row>
    <row r="99" spans="1:3" s="46" customFormat="1" ht="15" x14ac:dyDescent="0.25">
      <c r="A99" s="53"/>
      <c r="B99" s="44" t="s">
        <v>129</v>
      </c>
      <c r="C99" s="54">
        <f>C35+C98</f>
        <v>-234244.65230000002</v>
      </c>
    </row>
    <row r="100" spans="1:3" s="48" customFormat="1" ht="14.25" x14ac:dyDescent="0.2">
      <c r="A100" s="47"/>
    </row>
    <row r="101" spans="1:3" s="48" customFormat="1" ht="14.25" x14ac:dyDescent="0.2">
      <c r="A101" s="47"/>
    </row>
    <row r="102" spans="1:3" s="48" customFormat="1" ht="14.25" x14ac:dyDescent="0.2">
      <c r="A102" s="47"/>
    </row>
    <row r="103" spans="1:3" x14ac:dyDescent="0.25">
      <c r="A103" s="56"/>
      <c r="B103" s="56"/>
    </row>
    <row r="104" spans="1:3" x14ac:dyDescent="0.25">
      <c r="A104" s="56"/>
      <c r="B104" s="56"/>
    </row>
    <row r="106" spans="1:3" x14ac:dyDescent="0.25">
      <c r="A106" s="57"/>
      <c r="B106" s="57"/>
    </row>
    <row r="108" spans="1:3" x14ac:dyDescent="0.25">
      <c r="A108" s="55"/>
      <c r="B108" s="55"/>
    </row>
    <row r="110" spans="1:3" x14ac:dyDescent="0.25">
      <c r="A110" s="55"/>
      <c r="B110" s="55"/>
    </row>
    <row r="111" spans="1:3" x14ac:dyDescent="0.25">
      <c r="A111" s="40"/>
      <c r="B111" s="40"/>
    </row>
  </sheetData>
  <mergeCells count="8">
    <mergeCell ref="A110:B110"/>
    <mergeCell ref="A103:B103"/>
    <mergeCell ref="A104:B104"/>
    <mergeCell ref="A106:B106"/>
    <mergeCell ref="A31:B31"/>
    <mergeCell ref="A32:B32"/>
    <mergeCell ref="A33:B33"/>
    <mergeCell ref="A108:B10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2022-01-27T07:31:37Z</cp:lastPrinted>
  <dcterms:created xsi:type="dcterms:W3CDTF">2022-01-27T07:27:10Z</dcterms:created>
  <dcterms:modified xsi:type="dcterms:W3CDTF">2022-03-15T03:33:16Z</dcterms:modified>
</cp:coreProperties>
</file>