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7" i="1"/>
  <c r="C108"/>
  <c r="C100"/>
  <c r="C54"/>
  <c r="C41"/>
  <c r="C33"/>
  <c r="C25"/>
  <c r="C13"/>
  <c r="C102"/>
</calcChain>
</file>

<file path=xl/sharedStrings.xml><?xml version="1.0" encoding="utf-8"?>
<sst xmlns="http://schemas.openxmlformats.org/spreadsheetml/2006/main" count="160" uniqueCount="151">
  <si>
    <t>г</t>
  </si>
  <si>
    <t>д</t>
  </si>
  <si>
    <t>е</t>
  </si>
  <si>
    <t>з</t>
  </si>
  <si>
    <t>и</t>
  </si>
  <si>
    <t>к</t>
  </si>
  <si>
    <t>л</t>
  </si>
  <si>
    <t>м</t>
  </si>
  <si>
    <t>п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</si>
  <si>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</si>
  <si>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</si>
  <si>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</si>
  <si>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</si>
  <si>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</si>
  <si>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</si>
  <si>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</si>
  <si>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</si>
  <si>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п.1.3.)</t>
  </si>
  <si>
    <t>1.7.</t>
  </si>
  <si>
    <t>Очистка чердаков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</si>
  <si>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</si>
  <si>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</si>
  <si>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</si>
  <si>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</si>
  <si>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</si>
  <si>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</si>
  <si>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(случайный мусор)</t>
  </si>
  <si>
    <t xml:space="preserve"> 2.3</t>
  </si>
  <si>
    <t>Уборка мусора с газона и проезда в летний период (листья и сучья)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</si>
  <si>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</si>
  <si>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</si>
  <si>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</si>
  <si>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</si>
  <si>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</si>
  <si>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</si>
  <si>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</si>
  <si>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</si>
  <si>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</si>
  <si>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</si>
  <si>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</si>
  <si>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</si>
  <si>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</si>
  <si>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</si>
  <si>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</si>
  <si>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</si>
  <si>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</si>
  <si>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</si>
  <si>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</si>
  <si>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</si>
  <si>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</si>
  <si>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</si>
  <si>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</si>
  <si>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</si>
  <si>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</si>
  <si>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</si>
  <si>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</si>
  <si>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</si>
  <si>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</si>
  <si>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</si>
  <si>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</si>
  <si>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</si>
  <si>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</si>
  <si>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</si>
  <si>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>Ершение кухонного стояка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</si>
  <si>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</si>
  <si>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</si>
  <si>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</si>
  <si>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</si>
  <si>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</si>
  <si>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</si>
  <si>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</si>
  <si>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</si>
  <si>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</si>
  <si>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</si>
  <si>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</si>
  <si>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</si>
  <si>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</si>
  <si>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</si>
  <si>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</si>
  <si>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</si>
  <si>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</si>
  <si>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</si>
  <si>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</si>
  <si>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</si>
  <si>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</si>
  <si>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Работы)</t>
  </si>
  <si>
    <t>установка разъема для передвижного компрессора в ВРУ:</t>
  </si>
  <si>
    <t>а</t>
  </si>
  <si>
    <t>установка автоматического выключателя 25А</t>
  </si>
  <si>
    <t>б</t>
  </si>
  <si>
    <t>устрйство дин-рейки (500мм)</t>
  </si>
  <si>
    <t>в</t>
  </si>
  <si>
    <t>устройство разъема РШ-ВШ 3 конт. 32А/250В</t>
  </si>
  <si>
    <t>устройство кабеля КГ 4*4</t>
  </si>
  <si>
    <t>устройство провода АПуВ 1*2,5</t>
  </si>
  <si>
    <t>установка плавкой вставки НПН 63А</t>
  </si>
  <si>
    <t>смена карболитового патрона подвесного (подвал)</t>
  </si>
  <si>
    <t>замена энергосберегающего патрона на лестничной клетке</t>
  </si>
  <si>
    <t>9.2.</t>
  </si>
  <si>
    <t>Текущий ремонт системВиК (непредвиденные работы)</t>
  </si>
  <si>
    <t>смена крана шарового Ду 20мм в ИТП</t>
  </si>
  <si>
    <t>смена крана шарового Ду 25мм в ИТП</t>
  </si>
  <si>
    <t>уплотнение соединений лентой ФУМ в ИТП</t>
  </si>
  <si>
    <t>Установка прибора учета в ИТП (вновь)</t>
  </si>
  <si>
    <t>замена участка ввода теплосети в дом (подвал):</t>
  </si>
  <si>
    <t>смена участка трубы ВГП Ду 50мм</t>
  </si>
  <si>
    <t>сварочные работы</t>
  </si>
  <si>
    <t>замена крана Маевского Ду 15 (воздушник) кв.11,12</t>
  </si>
  <si>
    <t>установка сбросника стояка отопления Ду 15 мм в подвале кв.15</t>
  </si>
  <si>
    <t>ремонт в ИП, монтаж регулировочной арматуры:</t>
  </si>
  <si>
    <t>установка крана стального шарового под приварку Ду 40 мм AGUALINE</t>
  </si>
  <si>
    <t>устройство фланца Ду 40 мм</t>
  </si>
  <si>
    <t>установка клапана балансировочного с ручной настройкой VALTEC Ду 15 мм</t>
  </si>
  <si>
    <t>смена резьбы Ду 15мм</t>
  </si>
  <si>
    <t>смена сгона Ду 15 мм</t>
  </si>
  <si>
    <t>смена муфты Ду 15мм</t>
  </si>
  <si>
    <t>ж</t>
  </si>
  <si>
    <t>смена контргайки Ду 15мм</t>
  </si>
  <si>
    <t>уплотнение соединений лентой ФУМ</t>
  </si>
  <si>
    <t>смена участка трубы ВГП Ду 40мм</t>
  </si>
  <si>
    <t>установка бочонка Ду 20мм</t>
  </si>
  <si>
    <t>установка бочонка Ду 15мм</t>
  </si>
  <si>
    <t>н</t>
  </si>
  <si>
    <t>установка задвижки латунной муфтовой Ду 15мм</t>
  </si>
  <si>
    <t>о</t>
  </si>
  <si>
    <t>монтаж болтовых соединений болт М16/гайка М16</t>
  </si>
  <si>
    <t>установка паронитовой сантехнической прокладки</t>
  </si>
  <si>
    <t>р</t>
  </si>
  <si>
    <t xml:space="preserve">установка резьбы Ду 15мм </t>
  </si>
  <si>
    <t>установка сбросного крана шарового ст. п/сушителя Ду 15мм стояка отопления кв.8,11</t>
  </si>
  <si>
    <t>уплотнение соединений (лентой ФУМ, лен сантехнический)  кв.8,11</t>
  </si>
  <si>
    <t>смена вентиля Ду 20 мм</t>
  </si>
  <si>
    <t>смена прокладок паронитовых</t>
  </si>
  <si>
    <t>смена крана шарового Ду 15 мм</t>
  </si>
  <si>
    <t>врезка шайбы стояка отопления кв.2</t>
  </si>
  <si>
    <t xml:space="preserve"> 9.3</t>
  </si>
  <si>
    <t>Текущий ремонт систем конструкт.элементов непр. работы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</si>
  <si>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</si>
  <si>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</si>
  <si>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</si>
  <si>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</si>
  <si>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</si>
  <si>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 xml:space="preserve">Отчет за 2021 г </t>
  </si>
  <si>
    <t>результат на 01.01.2021 г. ("+"- экономия, "-" - перерасход)</t>
  </si>
  <si>
    <t>МКД по ул.Первостроителей 28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</si>
  <si>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</si>
  <si>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</si>
  <si>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</si>
  <si>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</si>
  <si>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средства: план</t>
  </si>
  <si>
    <t>Дополнительные средства:фактически поступило</t>
  </si>
</sst>
</file>

<file path=xl/styles.xml><?xml version="1.0" encoding="utf-8"?>
<styleSheet xmlns="http://schemas.openxmlformats.org/spreadsheetml/2006/main">
  <numFmts count="1">
    <numFmt numFmtId="164" formatCode="d/m;@"/>
  </numFmts>
  <fonts count="13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 applyFill="1"/>
    <xf numFmtId="0" fontId="3" fillId="0" borderId="1" xfId="0" applyFont="1" applyBorder="1"/>
    <xf numFmtId="0" fontId="3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/>
    <xf numFmtId="0" fontId="3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1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9" fillId="0" borderId="1" xfId="0" applyFont="1" applyBorder="1"/>
    <xf numFmtId="0" fontId="7" fillId="0" borderId="1" xfId="0" applyFont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10" fillId="0" borderId="1" xfId="1" applyFont="1" applyBorder="1"/>
    <xf numFmtId="0" fontId="11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2" fillId="0" borderId="0" xfId="0" applyFont="1" applyFill="1" applyBorder="1"/>
    <xf numFmtId="0" fontId="4" fillId="0" borderId="1" xfId="1" applyFont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2" fontId="7" fillId="0" borderId="1" xfId="1" applyNumberFormat="1" applyFont="1" applyFill="1" applyBorder="1" applyAlignment="1"/>
    <xf numFmtId="2" fontId="7" fillId="0" borderId="1" xfId="1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5"/>
  <sheetViews>
    <sheetView tabSelected="1" topLeftCell="A94" workbookViewId="0">
      <selection activeCell="C105" sqref="C105"/>
    </sheetView>
  </sheetViews>
  <sheetFormatPr defaultColWidth="9.109375" defaultRowHeight="10.199999999999999"/>
  <cols>
    <col min="1" max="1" width="8.33203125" style="1" customWidth="1"/>
    <col min="2" max="2" width="67.33203125" style="1" customWidth="1"/>
    <col min="3" max="3" width="13.44140625" style="1" customWidth="1"/>
    <col min="4" max="200" width="9.109375" style="1" customWidth="1"/>
    <col min="201" max="201" width="3.88671875" style="1" customWidth="1"/>
    <col min="202" max="202" width="46.109375" style="1" customWidth="1"/>
    <col min="203" max="203" width="10.44140625" style="1" customWidth="1"/>
    <col min="204" max="204" width="7.5546875" style="1" customWidth="1"/>
    <col min="205" max="205" width="9.88671875" style="1" customWidth="1"/>
    <col min="206" max="206" width="7.33203125" style="1" customWidth="1"/>
    <col min="207" max="207" width="8" style="1" customWidth="1"/>
    <col min="208" max="208" width="7.33203125" style="1" customWidth="1"/>
    <col min="209" max="209" width="9" style="1" customWidth="1"/>
    <col min="210" max="213" width="9.109375" style="1" customWidth="1"/>
    <col min="214" max="214" width="8.33203125" style="1" customWidth="1"/>
    <col min="215" max="215" width="9.6640625" style="1" customWidth="1"/>
    <col min="216" max="216" width="11.88671875" style="1" customWidth="1"/>
    <col min="217" max="223" width="9.109375" style="1" customWidth="1"/>
    <col min="224" max="224" width="1.44140625" style="1" customWidth="1"/>
    <col min="225" max="16384" width="9.109375" style="1"/>
  </cols>
  <sheetData>
    <row r="1" spans="1:3" s="4" customFormat="1" ht="15.6">
      <c r="A1" s="41" t="s">
        <v>142</v>
      </c>
      <c r="B1" s="41"/>
    </row>
    <row r="2" spans="1:3" s="4" customFormat="1" ht="12.75" customHeight="1">
      <c r="A2" s="41" t="s">
        <v>141</v>
      </c>
      <c r="B2" s="41"/>
    </row>
    <row r="3" spans="1:3" s="4" customFormat="1" ht="15.6">
      <c r="A3" s="41" t="s">
        <v>144</v>
      </c>
      <c r="B3" s="41"/>
    </row>
    <row r="4" spans="1:3" s="4" customFormat="1" ht="15.6">
      <c r="A4" s="5"/>
      <c r="B4" s="5"/>
    </row>
    <row r="5" spans="1:3" s="6" customFormat="1" ht="15.6">
      <c r="A5" s="7"/>
      <c r="B5" s="8" t="s">
        <v>143</v>
      </c>
      <c r="C5" s="9"/>
    </row>
    <row r="6" spans="1:3" s="4" customFormat="1" ht="16.2">
      <c r="A6" s="10"/>
      <c r="B6" s="11" t="s">
        <v>9</v>
      </c>
      <c r="C6" s="3"/>
    </row>
    <row r="7" spans="1:3" ht="22.5" customHeight="1">
      <c r="A7" s="12" t="s">
        <v>10</v>
      </c>
      <c r="B7" s="13" t="s">
        <v>11</v>
      </c>
      <c r="C7" s="14">
        <v>2910.3359999999998</v>
      </c>
    </row>
    <row r="8" spans="1:3" ht="15" customHeight="1">
      <c r="A8" s="15" t="s">
        <v>12</v>
      </c>
      <c r="B8" s="13" t="s">
        <v>13</v>
      </c>
      <c r="C8" s="14">
        <v>6858.6240000000016</v>
      </c>
    </row>
    <row r="9" spans="1:3" ht="15" customHeight="1">
      <c r="A9" s="15" t="s">
        <v>14</v>
      </c>
      <c r="B9" s="13" t="s">
        <v>15</v>
      </c>
      <c r="C9" s="14">
        <v>1291.0439999999999</v>
      </c>
    </row>
    <row r="10" spans="1:3" ht="15" customHeight="1">
      <c r="A10" s="12" t="s">
        <v>16</v>
      </c>
      <c r="B10" s="13" t="s">
        <v>17</v>
      </c>
      <c r="C10" s="14">
        <v>158.08000000000001</v>
      </c>
    </row>
    <row r="11" spans="1:3" ht="15" customHeight="1">
      <c r="A11" s="12" t="s">
        <v>18</v>
      </c>
      <c r="B11" s="13" t="s">
        <v>19</v>
      </c>
      <c r="C11" s="14">
        <v>0</v>
      </c>
    </row>
    <row r="12" spans="1:3" ht="15" customHeight="1">
      <c r="A12" s="12">
        <v>1.8</v>
      </c>
      <c r="B12" s="13" t="s">
        <v>20</v>
      </c>
      <c r="C12" s="14">
        <v>0</v>
      </c>
    </row>
    <row r="13" spans="1:3" ht="15" customHeight="1">
      <c r="A13" s="12"/>
      <c r="B13" s="16" t="s">
        <v>21</v>
      </c>
      <c r="C13" s="9">
        <f>SUM(C7:C12)</f>
        <v>11218.084000000001</v>
      </c>
    </row>
    <row r="14" spans="1:3" ht="15" customHeight="1">
      <c r="A14" s="12"/>
      <c r="B14" s="11" t="s">
        <v>22</v>
      </c>
      <c r="C14" s="14"/>
    </row>
    <row r="15" spans="1:3" ht="15" customHeight="1">
      <c r="A15" s="12" t="s">
        <v>23</v>
      </c>
      <c r="B15" s="13" t="s">
        <v>24</v>
      </c>
      <c r="C15" s="14">
        <v>474.91199999999992</v>
      </c>
    </row>
    <row r="16" spans="1:3" ht="15" customHeight="1">
      <c r="A16" s="17" t="s">
        <v>25</v>
      </c>
      <c r="B16" s="13" t="s">
        <v>26</v>
      </c>
      <c r="C16" s="14">
        <v>1509.3756000000001</v>
      </c>
    </row>
    <row r="17" spans="1:3" ht="21.75" customHeight="1">
      <c r="A17" s="17" t="s">
        <v>27</v>
      </c>
      <c r="B17" s="13" t="s">
        <v>28</v>
      </c>
      <c r="C17" s="14">
        <v>1670.8019999999999</v>
      </c>
    </row>
    <row r="18" spans="1:3" ht="15" customHeight="1">
      <c r="A18" s="17" t="s">
        <v>29</v>
      </c>
      <c r="B18" s="13" t="s">
        <v>30</v>
      </c>
      <c r="C18" s="14">
        <v>903.2</v>
      </c>
    </row>
    <row r="19" spans="1:3" ht="15" customHeight="1">
      <c r="A19" s="17" t="s">
        <v>31</v>
      </c>
      <c r="B19" s="13" t="s">
        <v>32</v>
      </c>
      <c r="C19" s="14">
        <v>1057.425</v>
      </c>
    </row>
    <row r="20" spans="1:3" ht="15" customHeight="1">
      <c r="A20" s="17" t="s">
        <v>33</v>
      </c>
      <c r="B20" s="13" t="s">
        <v>34</v>
      </c>
      <c r="C20" s="14">
        <v>1713.712</v>
      </c>
    </row>
    <row r="21" spans="1:3" ht="33" customHeight="1">
      <c r="A21" s="12" t="s">
        <v>35</v>
      </c>
      <c r="B21" s="13" t="s">
        <v>36</v>
      </c>
      <c r="C21" s="14">
        <v>0</v>
      </c>
    </row>
    <row r="22" spans="1:3" ht="21" customHeight="1">
      <c r="A22" s="12" t="s">
        <v>37</v>
      </c>
      <c r="B22" s="13" t="s">
        <v>38</v>
      </c>
      <c r="C22" s="14">
        <v>326.11599999999999</v>
      </c>
    </row>
    <row r="23" spans="1:3" ht="31.5" customHeight="1">
      <c r="A23" s="12" t="s">
        <v>39</v>
      </c>
      <c r="B23" s="13" t="s">
        <v>40</v>
      </c>
      <c r="C23" s="14">
        <v>0</v>
      </c>
    </row>
    <row r="24" spans="1:3" ht="19.5" customHeight="1">
      <c r="A24" s="12" t="s">
        <v>41</v>
      </c>
      <c r="B24" s="13" t="s">
        <v>42</v>
      </c>
      <c r="C24" s="14">
        <v>1792.616</v>
      </c>
    </row>
    <row r="25" spans="1:3" ht="15" customHeight="1">
      <c r="A25" s="12"/>
      <c r="B25" s="16" t="s">
        <v>43</v>
      </c>
      <c r="C25" s="9">
        <f>SUM(C15:C24)</f>
        <v>9448.1586000000007</v>
      </c>
    </row>
    <row r="26" spans="1:3" ht="15" customHeight="1">
      <c r="A26" s="12"/>
      <c r="B26" s="11" t="s">
        <v>44</v>
      </c>
      <c r="C26" s="14"/>
    </row>
    <row r="27" spans="1:3" ht="15" customHeight="1">
      <c r="A27" s="18">
        <v>43103</v>
      </c>
      <c r="B27" s="19" t="s">
        <v>45</v>
      </c>
      <c r="C27" s="14">
        <v>8039.92</v>
      </c>
    </row>
    <row r="28" spans="1:3" ht="15" customHeight="1">
      <c r="A28" s="18">
        <v>43134</v>
      </c>
      <c r="B28" s="19" t="s">
        <v>46</v>
      </c>
      <c r="C28" s="14">
        <v>2628.92</v>
      </c>
    </row>
    <row r="29" spans="1:3" ht="15" customHeight="1">
      <c r="A29" s="18">
        <v>43162</v>
      </c>
      <c r="B29" s="19" t="s">
        <v>47</v>
      </c>
      <c r="C29" s="14">
        <v>1390.72</v>
      </c>
    </row>
    <row r="30" spans="1:3" ht="15" customHeight="1">
      <c r="A30" s="18">
        <v>43193</v>
      </c>
      <c r="B30" s="19" t="s">
        <v>48</v>
      </c>
      <c r="C30" s="14">
        <v>96.759999999999991</v>
      </c>
    </row>
    <row r="31" spans="1:3" ht="15" customHeight="1">
      <c r="A31" s="18">
        <v>43223</v>
      </c>
      <c r="B31" s="19" t="s">
        <v>49</v>
      </c>
      <c r="C31" s="14">
        <v>605.76</v>
      </c>
    </row>
    <row r="32" spans="1:3" ht="15" customHeight="1">
      <c r="A32" s="20">
        <v>43376</v>
      </c>
      <c r="B32" s="13" t="s">
        <v>50</v>
      </c>
      <c r="C32" s="14">
        <v>129.86000000000001</v>
      </c>
    </row>
    <row r="33" spans="1:3" ht="15" customHeight="1">
      <c r="A33" s="12"/>
      <c r="B33" s="16" t="s">
        <v>51</v>
      </c>
      <c r="C33" s="9">
        <f>SUM(C27:C32)</f>
        <v>12891.94</v>
      </c>
    </row>
    <row r="34" spans="1:3" ht="15" customHeight="1">
      <c r="A34" s="12"/>
      <c r="B34" s="11" t="s">
        <v>52</v>
      </c>
      <c r="C34" s="14">
        <v>0</v>
      </c>
    </row>
    <row r="35" spans="1:3" ht="35.25" customHeight="1">
      <c r="A35" s="12" t="s">
        <v>53</v>
      </c>
      <c r="B35" s="13" t="s">
        <v>54</v>
      </c>
      <c r="C35" s="14">
        <v>0</v>
      </c>
    </row>
    <row r="36" spans="1:3" ht="34.5" customHeight="1">
      <c r="A36" s="12" t="s">
        <v>55</v>
      </c>
      <c r="B36" s="13" t="s">
        <v>56</v>
      </c>
      <c r="C36" s="14">
        <v>3500.6400000000003</v>
      </c>
    </row>
    <row r="37" spans="1:3" ht="34.5" customHeight="1">
      <c r="A37" s="12" t="s">
        <v>57</v>
      </c>
      <c r="B37" s="13" t="s">
        <v>58</v>
      </c>
      <c r="C37" s="14">
        <v>2333.7600000000002</v>
      </c>
    </row>
    <row r="38" spans="1:3" ht="19.5" customHeight="1">
      <c r="A38" s="12" t="s">
        <v>59</v>
      </c>
      <c r="B38" s="13" t="s">
        <v>60</v>
      </c>
      <c r="C38" s="14">
        <v>722</v>
      </c>
    </row>
    <row r="39" spans="1:3" ht="36" customHeight="1">
      <c r="A39" s="12" t="s">
        <v>61</v>
      </c>
      <c r="B39" s="13" t="s">
        <v>62</v>
      </c>
      <c r="C39" s="14">
        <v>2951.52</v>
      </c>
    </row>
    <row r="40" spans="1:3" ht="18.75" customHeight="1">
      <c r="A40" s="12">
        <v>4.5999999999999996</v>
      </c>
      <c r="B40" s="13" t="s">
        <v>63</v>
      </c>
      <c r="C40" s="14"/>
    </row>
    <row r="41" spans="1:3" ht="15" customHeight="1">
      <c r="A41" s="12"/>
      <c r="B41" s="16" t="s">
        <v>64</v>
      </c>
      <c r="C41" s="9">
        <f>SUM(C35:C40)</f>
        <v>9507.92</v>
      </c>
    </row>
    <row r="42" spans="1:3" ht="15" customHeight="1">
      <c r="A42" s="21" t="s">
        <v>65</v>
      </c>
      <c r="B42" s="16" t="s">
        <v>66</v>
      </c>
      <c r="C42" s="9">
        <v>4347.2</v>
      </c>
    </row>
    <row r="43" spans="1:3" ht="15" customHeight="1">
      <c r="A43" s="21" t="s">
        <v>67</v>
      </c>
      <c r="B43" s="16" t="s">
        <v>68</v>
      </c>
      <c r="C43" s="9">
        <v>1235.5200000000002</v>
      </c>
    </row>
    <row r="44" spans="1:3" ht="15" customHeight="1">
      <c r="A44" s="21"/>
      <c r="B44" s="16" t="s">
        <v>69</v>
      </c>
      <c r="C44" s="9"/>
    </row>
    <row r="45" spans="1:3" ht="21.75" customHeight="1">
      <c r="A45" s="21" t="s">
        <v>70</v>
      </c>
      <c r="B45" s="16" t="s">
        <v>71</v>
      </c>
      <c r="C45" s="9">
        <v>501.38</v>
      </c>
    </row>
    <row r="46" spans="1:3" ht="15" customHeight="1">
      <c r="A46" s="21" t="s">
        <v>72</v>
      </c>
      <c r="B46" s="16" t="s">
        <v>73</v>
      </c>
      <c r="C46" s="9">
        <v>967.78</v>
      </c>
    </row>
    <row r="47" spans="1:3" ht="15" customHeight="1">
      <c r="A47" s="21"/>
      <c r="B47" s="16"/>
      <c r="C47" s="14"/>
    </row>
    <row r="48" spans="1:3" ht="15" customHeight="1">
      <c r="A48" s="21"/>
      <c r="B48" s="22" t="s">
        <v>74</v>
      </c>
      <c r="C48" s="14"/>
    </row>
    <row r="49" spans="1:3" ht="15" customHeight="1">
      <c r="A49" s="12" t="s">
        <v>75</v>
      </c>
      <c r="B49" s="13" t="s">
        <v>76</v>
      </c>
      <c r="C49" s="14">
        <v>1499.4</v>
      </c>
    </row>
    <row r="50" spans="1:3" ht="15" customHeight="1">
      <c r="A50" s="12" t="s">
        <v>77</v>
      </c>
      <c r="B50" s="13" t="s">
        <v>78</v>
      </c>
      <c r="C50" s="14">
        <v>4520</v>
      </c>
    </row>
    <row r="51" spans="1:3" ht="33.75" customHeight="1">
      <c r="A51" s="12"/>
      <c r="B51" s="13" t="s">
        <v>79</v>
      </c>
      <c r="C51" s="14">
        <v>4400.8</v>
      </c>
    </row>
    <row r="52" spans="1:3" ht="32.25" customHeight="1">
      <c r="A52" s="12"/>
      <c r="B52" s="13" t="s">
        <v>80</v>
      </c>
      <c r="C52" s="14">
        <v>1100.2</v>
      </c>
    </row>
    <row r="53" spans="1:3" ht="49.5" customHeight="1">
      <c r="A53" s="12"/>
      <c r="B53" s="13" t="s">
        <v>81</v>
      </c>
      <c r="C53" s="14">
        <v>2200.4</v>
      </c>
    </row>
    <row r="54" spans="1:3" ht="15" customHeight="1">
      <c r="A54" s="12"/>
      <c r="B54" s="16" t="s">
        <v>82</v>
      </c>
      <c r="C54" s="9">
        <f>SUM(C49:C53)</f>
        <v>13720.800000000001</v>
      </c>
    </row>
    <row r="55" spans="1:3" ht="15" customHeight="1">
      <c r="A55" s="12"/>
      <c r="B55" s="11" t="s">
        <v>83</v>
      </c>
      <c r="C55" s="14"/>
    </row>
    <row r="56" spans="1:3" ht="15" customHeight="1">
      <c r="A56" s="12" t="s">
        <v>84</v>
      </c>
      <c r="B56" s="13" t="s">
        <v>85</v>
      </c>
      <c r="C56" s="14"/>
    </row>
    <row r="57" spans="1:3" ht="25.5" customHeight="1">
      <c r="A57" s="23"/>
      <c r="B57" s="24" t="s">
        <v>86</v>
      </c>
      <c r="C57" s="14">
        <v>0</v>
      </c>
    </row>
    <row r="58" spans="1:3" ht="15" customHeight="1">
      <c r="A58" s="23" t="s">
        <v>87</v>
      </c>
      <c r="B58" s="25" t="s">
        <v>88</v>
      </c>
      <c r="C58" s="14">
        <v>362.24</v>
      </c>
    </row>
    <row r="59" spans="1:3" ht="15" customHeight="1">
      <c r="A59" s="23" t="s">
        <v>89</v>
      </c>
      <c r="B59" s="25" t="s">
        <v>90</v>
      </c>
      <c r="C59" s="14">
        <v>54.515000000000001</v>
      </c>
    </row>
    <row r="60" spans="1:3" ht="15" customHeight="1">
      <c r="A60" s="23" t="s">
        <v>91</v>
      </c>
      <c r="B60" s="25" t="s">
        <v>92</v>
      </c>
      <c r="C60" s="14">
        <v>236</v>
      </c>
    </row>
    <row r="61" spans="1:3" ht="15" customHeight="1">
      <c r="A61" s="23" t="s">
        <v>0</v>
      </c>
      <c r="B61" s="25" t="s">
        <v>93</v>
      </c>
      <c r="C61" s="14">
        <v>1291.8399999999999</v>
      </c>
    </row>
    <row r="62" spans="1:3" ht="15" customHeight="1">
      <c r="A62" s="23" t="s">
        <v>1</v>
      </c>
      <c r="B62" s="25" t="s">
        <v>94</v>
      </c>
      <c r="C62" s="14">
        <v>484.43999999999994</v>
      </c>
    </row>
    <row r="63" spans="1:3" ht="15" customHeight="1">
      <c r="A63" s="23" t="s">
        <v>2</v>
      </c>
      <c r="B63" s="25" t="s">
        <v>95</v>
      </c>
      <c r="C63" s="14">
        <v>330.21</v>
      </c>
    </row>
    <row r="64" spans="1:3" ht="15" customHeight="1">
      <c r="A64" s="23"/>
      <c r="B64" s="25" t="s">
        <v>96</v>
      </c>
      <c r="C64" s="14">
        <v>477.96</v>
      </c>
    </row>
    <row r="65" spans="1:3" ht="15" customHeight="1">
      <c r="A65" s="23"/>
      <c r="B65" s="3" t="s">
        <v>97</v>
      </c>
      <c r="C65" s="14">
        <v>370.31</v>
      </c>
    </row>
    <row r="66" spans="1:3" ht="15" customHeight="1">
      <c r="A66" s="12" t="s">
        <v>98</v>
      </c>
      <c r="B66" s="13" t="s">
        <v>99</v>
      </c>
      <c r="C66" s="14">
        <v>0</v>
      </c>
    </row>
    <row r="67" spans="1:3" ht="15" customHeight="1">
      <c r="A67" s="27"/>
      <c r="B67" s="25" t="s">
        <v>100</v>
      </c>
      <c r="C67" s="14">
        <v>918.01</v>
      </c>
    </row>
    <row r="68" spans="1:3" ht="15" customHeight="1">
      <c r="A68" s="27"/>
      <c r="B68" s="25" t="s">
        <v>101</v>
      </c>
      <c r="C68" s="14">
        <v>918.01</v>
      </c>
    </row>
    <row r="69" spans="1:3" ht="15" customHeight="1">
      <c r="A69" s="10"/>
      <c r="B69" s="25" t="s">
        <v>102</v>
      </c>
      <c r="C69" s="14">
        <v>40.451999999999998</v>
      </c>
    </row>
    <row r="70" spans="1:3" ht="15" customHeight="1">
      <c r="A70" s="10"/>
      <c r="B70" s="26" t="s">
        <v>103</v>
      </c>
      <c r="C70" s="14">
        <v>91346.39</v>
      </c>
    </row>
    <row r="71" spans="1:3" ht="15" customHeight="1">
      <c r="A71" s="23"/>
      <c r="B71" s="26" t="s">
        <v>104</v>
      </c>
      <c r="C71" s="14">
        <v>0</v>
      </c>
    </row>
    <row r="72" spans="1:3" ht="15" customHeight="1">
      <c r="A72" s="23" t="s">
        <v>87</v>
      </c>
      <c r="B72" s="25" t="s">
        <v>105</v>
      </c>
      <c r="C72" s="14">
        <v>1553.328</v>
      </c>
    </row>
    <row r="73" spans="1:3" ht="15" customHeight="1">
      <c r="A73" s="23" t="s">
        <v>89</v>
      </c>
      <c r="B73" s="25" t="s">
        <v>106</v>
      </c>
      <c r="C73" s="14">
        <v>663.48</v>
      </c>
    </row>
    <row r="74" spans="1:3" ht="15" customHeight="1">
      <c r="A74" s="27"/>
      <c r="B74" s="28" t="s">
        <v>107</v>
      </c>
      <c r="C74" s="14">
        <v>1046.8</v>
      </c>
    </row>
    <row r="75" spans="1:3" ht="18.75" customHeight="1">
      <c r="A75" s="27"/>
      <c r="B75" s="28" t="s">
        <v>108</v>
      </c>
      <c r="C75" s="14">
        <v>918.01</v>
      </c>
    </row>
    <row r="76" spans="1:3" ht="15" customHeight="1">
      <c r="A76" s="23"/>
      <c r="B76" s="26" t="s">
        <v>109</v>
      </c>
      <c r="C76" s="14">
        <v>0</v>
      </c>
    </row>
    <row r="77" spans="1:3" ht="27" customHeight="1">
      <c r="A77" s="23" t="s">
        <v>87</v>
      </c>
      <c r="B77" s="28" t="s">
        <v>110</v>
      </c>
      <c r="C77" s="14">
        <v>7166.68</v>
      </c>
    </row>
    <row r="78" spans="1:3" ht="21.75" customHeight="1">
      <c r="A78" s="23" t="s">
        <v>89</v>
      </c>
      <c r="B78" s="25" t="s">
        <v>111</v>
      </c>
      <c r="C78" s="14">
        <v>626.95000000000005</v>
      </c>
    </row>
    <row r="79" spans="1:3" ht="27.75" customHeight="1">
      <c r="A79" s="23" t="s">
        <v>91</v>
      </c>
      <c r="B79" s="28" t="s">
        <v>112</v>
      </c>
      <c r="C79" s="14">
        <v>3495.74</v>
      </c>
    </row>
    <row r="80" spans="1:3" ht="18" customHeight="1">
      <c r="A80" s="23" t="s">
        <v>0</v>
      </c>
      <c r="B80" s="25" t="s">
        <v>113</v>
      </c>
      <c r="C80" s="14">
        <v>281.60000000000002</v>
      </c>
    </row>
    <row r="81" spans="1:3" ht="15" customHeight="1">
      <c r="A81" s="23" t="s">
        <v>1</v>
      </c>
      <c r="B81" s="25" t="s">
        <v>114</v>
      </c>
      <c r="C81" s="14">
        <v>199.71</v>
      </c>
    </row>
    <row r="82" spans="1:3" ht="15" customHeight="1">
      <c r="A82" s="23" t="s">
        <v>2</v>
      </c>
      <c r="B82" s="25" t="s">
        <v>115</v>
      </c>
      <c r="C82" s="14">
        <v>238.78</v>
      </c>
    </row>
    <row r="83" spans="1:3" ht="15" customHeight="1">
      <c r="A83" s="23" t="s">
        <v>116</v>
      </c>
      <c r="B83" s="25" t="s">
        <v>117</v>
      </c>
      <c r="C83" s="14">
        <v>70.400000000000006</v>
      </c>
    </row>
    <row r="84" spans="1:3" ht="15" customHeight="1">
      <c r="A84" s="23" t="s">
        <v>3</v>
      </c>
      <c r="B84" s="25" t="s">
        <v>106</v>
      </c>
      <c r="C84" s="14">
        <v>2985.66</v>
      </c>
    </row>
    <row r="85" spans="1:3" ht="15" customHeight="1">
      <c r="A85" s="23" t="s">
        <v>4</v>
      </c>
      <c r="B85" s="25" t="s">
        <v>118</v>
      </c>
      <c r="C85" s="14">
        <v>80.903999999999996</v>
      </c>
    </row>
    <row r="86" spans="1:3" ht="15" customHeight="1">
      <c r="A86" s="23" t="s">
        <v>5</v>
      </c>
      <c r="B86" s="25" t="s">
        <v>119</v>
      </c>
      <c r="C86" s="14">
        <v>2392.3020000000006</v>
      </c>
    </row>
    <row r="87" spans="1:3" ht="15" customHeight="1">
      <c r="A87" s="23" t="s">
        <v>6</v>
      </c>
      <c r="B87" s="2" t="s">
        <v>120</v>
      </c>
      <c r="C87" s="14">
        <v>373.44</v>
      </c>
    </row>
    <row r="88" spans="1:3" ht="15" customHeight="1">
      <c r="A88" s="23" t="s">
        <v>7</v>
      </c>
      <c r="B88" s="25" t="s">
        <v>121</v>
      </c>
      <c r="C88" s="14">
        <v>373.44</v>
      </c>
    </row>
    <row r="89" spans="1:3" ht="15" customHeight="1">
      <c r="A89" s="23" t="s">
        <v>122</v>
      </c>
      <c r="B89" s="25" t="s">
        <v>123</v>
      </c>
      <c r="C89" s="14">
        <v>2425.3000000000002</v>
      </c>
    </row>
    <row r="90" spans="1:3" ht="15" customHeight="1">
      <c r="A90" s="23" t="s">
        <v>124</v>
      </c>
      <c r="B90" s="25" t="s">
        <v>125</v>
      </c>
      <c r="C90" s="14">
        <v>369.84</v>
      </c>
    </row>
    <row r="91" spans="1:3" ht="15" customHeight="1">
      <c r="A91" s="23" t="s">
        <v>8</v>
      </c>
      <c r="B91" s="25" t="s">
        <v>126</v>
      </c>
      <c r="C91" s="14">
        <v>65.11</v>
      </c>
    </row>
    <row r="92" spans="1:3" ht="15" customHeight="1">
      <c r="A92" s="23" t="s">
        <v>127</v>
      </c>
      <c r="B92" s="25" t="s">
        <v>128</v>
      </c>
      <c r="C92" s="14">
        <v>70.400000000000006</v>
      </c>
    </row>
    <row r="93" spans="1:3" ht="37.5" customHeight="1">
      <c r="A93" s="23"/>
      <c r="B93" s="28" t="s">
        <v>129</v>
      </c>
      <c r="C93" s="14">
        <v>918.01</v>
      </c>
    </row>
    <row r="94" spans="1:3" ht="33" customHeight="1">
      <c r="A94" s="23"/>
      <c r="B94" s="28" t="s">
        <v>130</v>
      </c>
      <c r="C94" s="14">
        <v>20.225999999999999</v>
      </c>
    </row>
    <row r="95" spans="1:3" ht="15" customHeight="1">
      <c r="A95" s="27"/>
      <c r="B95" s="29" t="s">
        <v>131</v>
      </c>
      <c r="C95" s="14">
        <v>918.01</v>
      </c>
    </row>
    <row r="96" spans="1:3" ht="15" customHeight="1">
      <c r="A96" s="27"/>
      <c r="B96" s="29" t="s">
        <v>132</v>
      </c>
      <c r="C96" s="14">
        <v>170.28</v>
      </c>
    </row>
    <row r="97" spans="1:3" ht="15" customHeight="1">
      <c r="A97" s="27"/>
      <c r="B97" s="29" t="s">
        <v>133</v>
      </c>
      <c r="C97" s="14">
        <v>1247.74</v>
      </c>
    </row>
    <row r="98" spans="1:3" ht="15" customHeight="1">
      <c r="A98" s="27"/>
      <c r="B98" s="29" t="s">
        <v>134</v>
      </c>
      <c r="C98" s="14">
        <v>491.24</v>
      </c>
    </row>
    <row r="99" spans="1:3" ht="15" customHeight="1">
      <c r="A99" s="12" t="s">
        <v>135</v>
      </c>
      <c r="B99" s="13" t="s">
        <v>136</v>
      </c>
      <c r="C99" s="14">
        <v>0</v>
      </c>
    </row>
    <row r="100" spans="1:3" ht="15" customHeight="1">
      <c r="A100" s="30"/>
      <c r="B100" s="16" t="s">
        <v>137</v>
      </c>
      <c r="C100" s="9">
        <f>SUM(C57:C99)</f>
        <v>125993.75699999998</v>
      </c>
    </row>
    <row r="101" spans="1:3" ht="15" customHeight="1">
      <c r="A101" s="12"/>
      <c r="B101" s="8" t="s">
        <v>138</v>
      </c>
      <c r="C101" s="9">
        <v>12309.44</v>
      </c>
    </row>
    <row r="102" spans="1:3" ht="15" customHeight="1">
      <c r="A102" s="12" t="s">
        <v>139</v>
      </c>
      <c r="B102" s="16" t="s">
        <v>140</v>
      </c>
      <c r="C102" s="9">
        <f>C13+C25+C33+C41+C42+C43+C45+C46+C54+C100+C101</f>
        <v>202141.97959999996</v>
      </c>
    </row>
    <row r="103" spans="1:3" s="33" customFormat="1" ht="15.6">
      <c r="A103" s="31"/>
      <c r="B103" s="32" t="s">
        <v>145</v>
      </c>
      <c r="C103" s="39">
        <v>104378.64</v>
      </c>
    </row>
    <row r="104" spans="1:3" s="35" customFormat="1" ht="15.6">
      <c r="A104" s="34"/>
      <c r="B104" s="32" t="s">
        <v>146</v>
      </c>
      <c r="C104" s="39">
        <v>83036.39</v>
      </c>
    </row>
    <row r="105" spans="1:3" s="35" customFormat="1" ht="15.6">
      <c r="A105" s="34"/>
      <c r="B105" s="32" t="s">
        <v>149</v>
      </c>
      <c r="C105" s="39">
        <v>48088.11</v>
      </c>
    </row>
    <row r="106" spans="1:3" s="35" customFormat="1" ht="15.6">
      <c r="A106" s="34"/>
      <c r="B106" s="32" t="s">
        <v>150</v>
      </c>
      <c r="C106" s="39">
        <v>36850.9</v>
      </c>
    </row>
    <row r="107" spans="1:3" s="35" customFormat="1" ht="15.6">
      <c r="A107" s="36"/>
      <c r="B107" s="32" t="s">
        <v>148</v>
      </c>
      <c r="C107" s="40">
        <f>C104+C106-C102</f>
        <v>-82254.689599999954</v>
      </c>
    </row>
    <row r="108" spans="1:3" s="35" customFormat="1" ht="15.6">
      <c r="A108" s="36"/>
      <c r="B108" s="32" t="s">
        <v>147</v>
      </c>
      <c r="C108" s="40">
        <f>C5+C107</f>
        <v>-82254.689599999954</v>
      </c>
    </row>
    <row r="109" spans="1:3" s="38" customFormat="1" ht="13.8">
      <c r="A109" s="37"/>
    </row>
    <row r="110" spans="1:3" s="38" customFormat="1" ht="13.8">
      <c r="A110" s="37"/>
    </row>
    <row r="111" spans="1:3" s="38" customFormat="1" ht="13.8">
      <c r="A111" s="37"/>
    </row>
    <row r="112" spans="1:3" s="38" customFormat="1" ht="13.8">
      <c r="A112" s="37"/>
    </row>
    <row r="113" spans="1:1" s="38" customFormat="1" ht="13.8">
      <c r="A113" s="37"/>
    </row>
    <row r="114" spans="1:1" ht="15" customHeight="1"/>
    <row r="115" spans="1:1" ht="15" customHeight="1"/>
    <row r="116" spans="1:1" ht="15" customHeight="1"/>
    <row r="117" spans="1:1" ht="15" customHeight="1"/>
    <row r="118" spans="1:1" ht="15" customHeight="1"/>
    <row r="119" spans="1:1" ht="15" customHeight="1"/>
    <row r="120" spans="1:1" ht="15" customHeight="1"/>
    <row r="121" spans="1:1" ht="15" customHeight="1"/>
    <row r="122" spans="1:1" ht="15" customHeight="1"/>
    <row r="123" spans="1:1" ht="15" customHeight="1"/>
    <row r="124" spans="1:1" ht="15" customHeight="1"/>
    <row r="125" spans="1:1" ht="15" customHeight="1"/>
    <row r="126" spans="1:1" ht="15" customHeight="1"/>
    <row r="127" spans="1:1" ht="15" customHeight="1"/>
    <row r="128" spans="1:1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2022-03-05T02:42:49Z</dcterms:created>
  <dcterms:modified xsi:type="dcterms:W3CDTF">2022-03-14T03:16:32Z</dcterms:modified>
</cp:coreProperties>
</file>