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7" i="1" l="1"/>
  <c r="C80" i="1"/>
  <c r="C69" i="1"/>
  <c r="C62" i="1"/>
  <c r="C54" i="1"/>
  <c r="C42" i="1"/>
  <c r="C99" i="1" s="1"/>
  <c r="C102" i="1" s="1"/>
  <c r="C103" i="1" s="1"/>
  <c r="B9" i="1"/>
</calcChain>
</file>

<file path=xl/sharedStrings.xml><?xml version="1.0" encoding="utf-8"?>
<sst xmlns="http://schemas.openxmlformats.org/spreadsheetml/2006/main" count="136" uniqueCount="136">
  <si>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</si>
  <si>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</si>
  <si>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</si>
  <si>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</si>
  <si>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</si>
  <si>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</si>
  <si>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</si>
  <si>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</si>
  <si>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</si>
  <si>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</si>
  <si>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</si>
  <si>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</si>
  <si>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</si>
  <si>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</si>
  <si>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</si>
  <si>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</si>
  <si>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</si>
  <si>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</si>
  <si>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</si>
  <si>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</si>
  <si>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</si>
  <si>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</si>
  <si>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</si>
  <si>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</si>
  <si>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</si>
  <si>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</si>
  <si>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</si>
  <si>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</si>
  <si>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</si>
  <si>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</si>
  <si>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</si>
  <si>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</si>
  <si>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</si>
  <si>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</si>
  <si>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</si>
  <si>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</si>
  <si>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</si>
  <si>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</si>
  <si>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</si>
  <si>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</si>
  <si>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</si>
  <si>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</si>
  <si>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</si>
  <si>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</si>
  <si>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</si>
  <si>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</si>
  <si>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</si>
  <si>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</si>
  <si>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</si>
  <si>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</si>
  <si>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</si>
  <si>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</si>
  <si>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</si>
  <si>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</si>
  <si>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</si>
  <si>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</si>
  <si>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</si>
  <si>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</si>
  <si>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</si>
  <si>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</si>
  <si>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</si>
  <si>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</si>
  <si>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</si>
  <si>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</si>
  <si>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</si>
  <si>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</si>
  <si>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</si>
  <si>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</si>
  <si>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</si>
  <si>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</si>
  <si>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</si>
  <si>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</si>
  <si>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</si>
  <si>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</si>
  <si>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</si>
  <si>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</si>
  <si>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</si>
  <si>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</si>
  <si>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</si>
  <si>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</si>
  <si>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</si>
  <si>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</si>
  <si>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</si>
  <si>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</si>
  <si>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</si>
  <si>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</si>
  <si>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</si>
  <si>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</si>
  <si>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</si>
  <si>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</si>
  <si>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</si>
  <si>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</si>
  <si>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</si>
  <si>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</si>
  <si>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</si>
  <si>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</si>
  <si>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</si>
  <si>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</si>
  <si>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</si>
  <si>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</si>
  <si>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</si>
  <si>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</si>
  <si>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</si>
  <si>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</si>
  <si>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</si>
  <si>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</si>
  <si>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</si>
  <si>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 xml:space="preserve">замена энергосберегающего патрона </t>
  </si>
  <si>
    <t>восстановление схемы, ремонт, замена ламп светильника уличного освещения:</t>
  </si>
  <si>
    <t>а</t>
  </si>
  <si>
    <t>устройство кабеля АВВГ 2*2,5 с укреплением полосой- 1мп</t>
  </si>
  <si>
    <t>б</t>
  </si>
  <si>
    <t>смена лампы ДРЛ</t>
  </si>
  <si>
    <t>9.2.</t>
  </si>
  <si>
    <t>Текущий ремонт систем ВиК (непр работы)</t>
  </si>
  <si>
    <t>устранение засора в МКД (коллектор)</t>
  </si>
  <si>
    <t>замена прокладок на вентиля для промывки системы отопления</t>
  </si>
  <si>
    <t>смена водосчетчика ZENNER Ду 20 мм в ИТП</t>
  </si>
  <si>
    <t>устранение засора коллектора</t>
  </si>
  <si>
    <t>установка сбросника стояка отопления Ду 15 мм в подвале (стояк кв. 7)</t>
  </si>
  <si>
    <t xml:space="preserve"> 9.3</t>
  </si>
  <si>
    <t>Текущий ремонт систем конструкт.элементов (непр раб)</t>
  </si>
  <si>
    <t>открытие продухов</t>
  </si>
  <si>
    <t>засыпка недостающего грунта под отмостку 1 подъезд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</si>
  <si>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</si>
  <si>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</si>
  <si>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</si>
  <si>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</si>
  <si>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</si>
  <si>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ул.Первостроителей 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</si>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</sst>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11" fillId="0" borderId="0" xfId="1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12" fillId="0" borderId="7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/>
    <xf numFmtId="2" fontId="12" fillId="0" borderId="7" xfId="0" applyNumberFormat="1" applyFont="1" applyFill="1" applyBorder="1" applyAlignment="1"/>
    <xf numFmtId="0" fontId="13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0" fontId="13" fillId="0" borderId="7" xfId="0" applyFont="1" applyFill="1" applyBorder="1"/>
    <xf numFmtId="16" fontId="9" fillId="0" borderId="7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12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7" xfId="0" applyFont="1" applyBorder="1"/>
    <xf numFmtId="0" fontId="9" fillId="0" borderId="7" xfId="0" applyFont="1" applyBorder="1" applyAlignment="1">
      <alignment wrapText="1"/>
    </xf>
    <xf numFmtId="0" fontId="1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2" fontId="9" fillId="0" borderId="7" xfId="0" applyNumberFormat="1" applyFont="1" applyFill="1" applyBorder="1"/>
    <xf numFmtId="2" fontId="12" fillId="0" borderId="7" xfId="0" applyNumberFormat="1" applyFont="1" applyFill="1" applyBorder="1"/>
    <xf numFmtId="0" fontId="15" fillId="0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vertical="top" wrapText="1"/>
    </xf>
    <xf numFmtId="2" fontId="16" fillId="0" borderId="7" xfId="0" applyNumberFormat="1" applyFont="1" applyFill="1" applyBorder="1"/>
    <xf numFmtId="0" fontId="17" fillId="0" borderId="7" xfId="1" applyFont="1" applyFill="1" applyBorder="1" applyAlignment="1">
      <alignment horizontal="center"/>
    </xf>
    <xf numFmtId="0" fontId="18" fillId="0" borderId="7" xfId="1" applyFont="1" applyFill="1" applyBorder="1"/>
    <xf numFmtId="2" fontId="18" fillId="0" borderId="7" xfId="1" applyNumberFormat="1" applyFont="1" applyFill="1" applyBorder="1" applyAlignment="1"/>
    <xf numFmtId="0" fontId="17" fillId="0" borderId="7" xfId="1" applyFont="1" applyFill="1" applyBorder="1" applyAlignment="1">
      <alignment horizontal="center" wrapText="1"/>
    </xf>
    <xf numFmtId="2" fontId="18" fillId="0" borderId="7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topLeftCell="A31" workbookViewId="0">
      <selection activeCell="G40" sqref="G40"/>
    </sheetView>
  </sheetViews>
  <sheetFormatPr defaultColWidth="9.140625" defaultRowHeight="11.25" x14ac:dyDescent="0.2"/>
  <cols>
    <col min="1" max="1" width="7.28515625" style="1" customWidth="1"/>
    <col min="2" max="2" width="72.42578125" style="1" customWidth="1"/>
    <col min="3" max="3" width="13.5703125" style="1" customWidth="1"/>
    <col min="4" max="200" width="9.140625" style="1" customWidth="1"/>
    <col min="201" max="201" width="4.5703125" style="1" customWidth="1"/>
    <col min="202" max="202" width="46.28515625" style="1" customWidth="1"/>
    <col min="203" max="203" width="10.7109375" style="1" customWidth="1"/>
    <col min="204" max="204" width="7.28515625" style="1" customWidth="1"/>
    <col min="205" max="205" width="8.42578125" style="1" customWidth="1"/>
    <col min="206" max="206" width="5.42578125" style="1" customWidth="1"/>
    <col min="207" max="207" width="8.5703125" style="1" customWidth="1"/>
    <col min="208" max="208" width="7.85546875" style="1" customWidth="1"/>
    <col min="209" max="209" width="8.285156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A3" s="3"/>
      <c r="B3" s="4" t="s">
        <v>2</v>
      </c>
    </row>
    <row r="4" spans="1:2" hidden="1" x14ac:dyDescent="0.2">
      <c r="A4" s="5"/>
      <c r="B4" s="6"/>
    </row>
    <row r="5" spans="1:2" hidden="1" x14ac:dyDescent="0.2">
      <c r="A5" s="7"/>
      <c r="B5" s="8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3" hidden="1" x14ac:dyDescent="0.2">
      <c r="A17" s="13"/>
      <c r="B17" s="14" t="s">
        <v>15</v>
      </c>
    </row>
    <row r="18" spans="1:3" hidden="1" x14ac:dyDescent="0.2">
      <c r="A18" s="13" t="s">
        <v>16</v>
      </c>
      <c r="B18" s="14" t="s">
        <v>17</v>
      </c>
    </row>
    <row r="19" spans="1:3" hidden="1" x14ac:dyDescent="0.2">
      <c r="A19" s="13" t="s">
        <v>18</v>
      </c>
      <c r="B19" s="14" t="s">
        <v>19</v>
      </c>
    </row>
    <row r="20" spans="1:3" hidden="1" x14ac:dyDescent="0.2">
      <c r="A20" s="13" t="s">
        <v>20</v>
      </c>
      <c r="B20" s="14" t="s">
        <v>21</v>
      </c>
    </row>
    <row r="21" spans="1:3" ht="12" hidden="1" customHeight="1" x14ac:dyDescent="0.2">
      <c r="A21" s="13" t="s">
        <v>22</v>
      </c>
      <c r="B21" s="14" t="s">
        <v>23</v>
      </c>
    </row>
    <row r="22" spans="1:3" ht="13.5" hidden="1" customHeight="1" x14ac:dyDescent="0.2">
      <c r="A22" s="16" t="s">
        <v>24</v>
      </c>
      <c r="B22" s="17" t="s">
        <v>25</v>
      </c>
    </row>
    <row r="23" spans="1:3" ht="15" hidden="1" customHeight="1" x14ac:dyDescent="0.2">
      <c r="A23" s="16"/>
      <c r="B23" s="17" t="s">
        <v>26</v>
      </c>
    </row>
    <row r="24" spans="1:3" ht="12.75" hidden="1" customHeight="1" x14ac:dyDescent="0.2">
      <c r="A24" s="16"/>
      <c r="B24" s="17" t="s">
        <v>27</v>
      </c>
    </row>
    <row r="25" spans="1:3" ht="12.75" hidden="1" customHeight="1" x14ac:dyDescent="0.2">
      <c r="A25" s="16"/>
      <c r="B25" s="17" t="s">
        <v>29</v>
      </c>
    </row>
    <row r="26" spans="1:3" ht="13.5" hidden="1" customHeight="1" x14ac:dyDescent="0.2">
      <c r="A26" s="16"/>
      <c r="B26" s="17" t="s">
        <v>30</v>
      </c>
    </row>
    <row r="27" spans="1:3" ht="11.25" hidden="1" customHeight="1" x14ac:dyDescent="0.2">
      <c r="A27" s="16"/>
      <c r="B27" s="17" t="s">
        <v>31</v>
      </c>
    </row>
    <row r="28" spans="1:3" ht="25.5" hidden="1" customHeight="1" x14ac:dyDescent="0.2">
      <c r="A28" s="16" t="s">
        <v>28</v>
      </c>
      <c r="B28" s="17" t="s">
        <v>32</v>
      </c>
    </row>
    <row r="29" spans="1:3" ht="13.5" hidden="1" customHeight="1" x14ac:dyDescent="0.2">
      <c r="A29" s="16" t="s">
        <v>33</v>
      </c>
      <c r="B29" s="17" t="s">
        <v>34</v>
      </c>
    </row>
    <row r="30" spans="1:3" ht="13.5" hidden="1" customHeight="1" x14ac:dyDescent="0.2">
      <c r="A30" s="18"/>
      <c r="B30" s="19"/>
    </row>
    <row r="31" spans="1:3" s="21" customFormat="1" ht="15.75" x14ac:dyDescent="0.25">
      <c r="A31" s="61" t="s">
        <v>134</v>
      </c>
      <c r="B31" s="61"/>
      <c r="C31" s="20"/>
    </row>
    <row r="32" spans="1:3" s="22" customFormat="1" ht="15.75" x14ac:dyDescent="0.25">
      <c r="A32" s="61" t="s">
        <v>128</v>
      </c>
      <c r="B32" s="61"/>
      <c r="C32" s="20"/>
    </row>
    <row r="33" spans="1:3" s="22" customFormat="1" ht="15.75" x14ac:dyDescent="0.25">
      <c r="A33" s="61" t="s">
        <v>129</v>
      </c>
      <c r="B33" s="61"/>
      <c r="C33" s="20"/>
    </row>
    <row r="34" spans="1:3" s="22" customFormat="1" ht="15.75" x14ac:dyDescent="0.25">
      <c r="A34" s="23"/>
      <c r="B34" s="23"/>
      <c r="C34" s="20"/>
    </row>
    <row r="35" spans="1:3" s="24" customFormat="1" ht="18" customHeight="1" x14ac:dyDescent="0.25">
      <c r="A35" s="25"/>
      <c r="B35" s="25" t="s">
        <v>135</v>
      </c>
      <c r="C35" s="29">
        <v>-84574.072000000015</v>
      </c>
    </row>
    <row r="36" spans="1:3" s="24" customFormat="1" ht="15.75" x14ac:dyDescent="0.25">
      <c r="A36" s="27"/>
      <c r="B36" s="28"/>
      <c r="C36" s="29"/>
    </row>
    <row r="37" spans="1:3" s="24" customFormat="1" ht="15.75" x14ac:dyDescent="0.25">
      <c r="A37" s="27"/>
      <c r="B37" s="30" t="s">
        <v>35</v>
      </c>
      <c r="C37" s="26"/>
    </row>
    <row r="38" spans="1:3" ht="31.5" x14ac:dyDescent="0.25">
      <c r="A38" s="31" t="s">
        <v>36</v>
      </c>
      <c r="B38" s="32" t="s">
        <v>37</v>
      </c>
      <c r="C38" s="51">
        <v>8580</v>
      </c>
    </row>
    <row r="39" spans="1:3" ht="15.75" x14ac:dyDescent="0.25">
      <c r="A39" s="33" t="s">
        <v>38</v>
      </c>
      <c r="B39" s="32" t="s">
        <v>39</v>
      </c>
      <c r="C39" s="51">
        <v>10110</v>
      </c>
    </row>
    <row r="40" spans="1:3" ht="36" customHeight="1" x14ac:dyDescent="0.25">
      <c r="A40" s="33" t="s">
        <v>40</v>
      </c>
      <c r="B40" s="32" t="s">
        <v>41</v>
      </c>
      <c r="C40" s="51">
        <v>974.51600000000008</v>
      </c>
    </row>
    <row r="41" spans="1:3" ht="15.75" x14ac:dyDescent="0.25">
      <c r="A41" s="31" t="s">
        <v>42</v>
      </c>
      <c r="B41" s="32" t="s">
        <v>43</v>
      </c>
      <c r="C41" s="51">
        <v>93.860000000000014</v>
      </c>
    </row>
    <row r="42" spans="1:3" ht="15.75" x14ac:dyDescent="0.25">
      <c r="A42" s="31"/>
      <c r="B42" s="34" t="s">
        <v>44</v>
      </c>
      <c r="C42" s="52">
        <f>SUM(C38:C41)</f>
        <v>19758.376</v>
      </c>
    </row>
    <row r="43" spans="1:3" ht="15.75" x14ac:dyDescent="0.25">
      <c r="A43" s="31"/>
      <c r="B43" s="35" t="s">
        <v>45</v>
      </c>
      <c r="C43" s="28"/>
    </row>
    <row r="44" spans="1:3" ht="15.75" x14ac:dyDescent="0.25">
      <c r="A44" s="31" t="s">
        <v>46</v>
      </c>
      <c r="B44" s="32" t="s">
        <v>47</v>
      </c>
      <c r="C44" s="51">
        <v>2828.4599999999996</v>
      </c>
    </row>
    <row r="45" spans="1:3" ht="15.75" x14ac:dyDescent="0.25">
      <c r="A45" s="36" t="s">
        <v>48</v>
      </c>
      <c r="B45" s="32" t="s">
        <v>49</v>
      </c>
      <c r="C45" s="51">
        <v>418.94999999999993</v>
      </c>
    </row>
    <row r="46" spans="1:3" ht="15.75" x14ac:dyDescent="0.25">
      <c r="A46" s="36" t="s">
        <v>50</v>
      </c>
      <c r="B46" s="32" t="s">
        <v>51</v>
      </c>
      <c r="C46" s="51">
        <v>2045.9500000000003</v>
      </c>
    </row>
    <row r="47" spans="1:3" ht="15.75" x14ac:dyDescent="0.25">
      <c r="A47" s="36" t="s">
        <v>52</v>
      </c>
      <c r="B47" s="32" t="s">
        <v>53</v>
      </c>
      <c r="C47" s="51">
        <v>1219.32</v>
      </c>
    </row>
    <row r="48" spans="1:3" ht="15.75" x14ac:dyDescent="0.25">
      <c r="A48" s="36" t="s">
        <v>54</v>
      </c>
      <c r="B48" s="32" t="s">
        <v>55</v>
      </c>
      <c r="C48" s="51">
        <v>1518</v>
      </c>
    </row>
    <row r="49" spans="1:3" ht="15.75" x14ac:dyDescent="0.25">
      <c r="A49" s="36" t="s">
        <v>56</v>
      </c>
      <c r="B49" s="32" t="s">
        <v>57</v>
      </c>
      <c r="C49" s="51">
        <v>400.4</v>
      </c>
    </row>
    <row r="50" spans="1:3" ht="31.5" x14ac:dyDescent="0.25">
      <c r="A50" s="31" t="s">
        <v>58</v>
      </c>
      <c r="B50" s="32" t="s">
        <v>59</v>
      </c>
      <c r="C50" s="51">
        <v>1159.1469999999999</v>
      </c>
    </row>
    <row r="51" spans="1:3" ht="31.5" x14ac:dyDescent="0.25">
      <c r="A51" s="31" t="s">
        <v>60</v>
      </c>
      <c r="B51" s="32" t="s">
        <v>61</v>
      </c>
      <c r="C51" s="51">
        <v>431.71800000000002</v>
      </c>
    </row>
    <row r="52" spans="1:3" ht="31.5" x14ac:dyDescent="0.25">
      <c r="A52" s="31" t="s">
        <v>62</v>
      </c>
      <c r="B52" s="32" t="s">
        <v>63</v>
      </c>
      <c r="C52" s="51">
        <v>3592.2039999999997</v>
      </c>
    </row>
    <row r="53" spans="1:3" ht="17.25" customHeight="1" x14ac:dyDescent="0.25">
      <c r="A53" s="31" t="s">
        <v>64</v>
      </c>
      <c r="B53" s="32" t="s">
        <v>65</v>
      </c>
      <c r="C53" s="51">
        <v>542.64</v>
      </c>
    </row>
    <row r="54" spans="1:3" ht="15.75" x14ac:dyDescent="0.25">
      <c r="A54" s="31"/>
      <c r="B54" s="34" t="s">
        <v>66</v>
      </c>
      <c r="C54" s="52">
        <f>SUM(C44:C53)</f>
        <v>14156.788999999999</v>
      </c>
    </row>
    <row r="55" spans="1:3" ht="15.75" x14ac:dyDescent="0.25">
      <c r="A55" s="31"/>
      <c r="B55" s="30" t="s">
        <v>67</v>
      </c>
      <c r="C55" s="51"/>
    </row>
    <row r="56" spans="1:3" ht="15.75" x14ac:dyDescent="0.25">
      <c r="A56" s="37">
        <v>43103</v>
      </c>
      <c r="B56" s="38" t="s">
        <v>68</v>
      </c>
      <c r="C56" s="51">
        <v>8001.8300000000008</v>
      </c>
    </row>
    <row r="57" spans="1:3" ht="15.75" customHeight="1" x14ac:dyDescent="0.25">
      <c r="A57" s="37">
        <v>43134</v>
      </c>
      <c r="B57" s="38" t="s">
        <v>69</v>
      </c>
      <c r="C57" s="51">
        <v>6251.7000000000007</v>
      </c>
    </row>
    <row r="58" spans="1:3" ht="17.25" customHeight="1" x14ac:dyDescent="0.25">
      <c r="A58" s="37">
        <v>43162</v>
      </c>
      <c r="B58" s="38" t="s">
        <v>70</v>
      </c>
      <c r="C58" s="51">
        <v>3307.2000000000003</v>
      </c>
    </row>
    <row r="59" spans="1:3" ht="17.25" customHeight="1" x14ac:dyDescent="0.25">
      <c r="A59" s="37">
        <v>43193</v>
      </c>
      <c r="B59" s="38" t="s">
        <v>71</v>
      </c>
      <c r="C59" s="51">
        <v>230.1</v>
      </c>
    </row>
    <row r="60" spans="1:3" ht="19.5" customHeight="1" x14ac:dyDescent="0.25">
      <c r="A60" s="37">
        <v>43223</v>
      </c>
      <c r="B60" s="38" t="s">
        <v>72</v>
      </c>
      <c r="C60" s="51">
        <v>605.76</v>
      </c>
    </row>
    <row r="61" spans="1:3" ht="15.75" x14ac:dyDescent="0.25">
      <c r="A61" s="39">
        <v>43376</v>
      </c>
      <c r="B61" s="32" t="s">
        <v>73</v>
      </c>
      <c r="C61" s="51">
        <v>779.16000000000008</v>
      </c>
    </row>
    <row r="62" spans="1:3" ht="15.75" x14ac:dyDescent="0.25">
      <c r="A62" s="31"/>
      <c r="B62" s="34" t="s">
        <v>74</v>
      </c>
      <c r="C62" s="52">
        <f>SUM(C56:C61)</f>
        <v>19175.75</v>
      </c>
    </row>
    <row r="63" spans="1:3" ht="15.75" x14ac:dyDescent="0.25">
      <c r="A63" s="31"/>
      <c r="B63" s="30" t="s">
        <v>75</v>
      </c>
      <c r="C63" s="51"/>
    </row>
    <row r="64" spans="1:3" ht="31.5" x14ac:dyDescent="0.25">
      <c r="A64" s="31" t="s">
        <v>76</v>
      </c>
      <c r="B64" s="32" t="s">
        <v>77</v>
      </c>
      <c r="C64" s="51">
        <v>0</v>
      </c>
    </row>
    <row r="65" spans="1:3" ht="37.5" customHeight="1" x14ac:dyDescent="0.25">
      <c r="A65" s="31" t="s">
        <v>78</v>
      </c>
      <c r="B65" s="32" t="s">
        <v>79</v>
      </c>
      <c r="C65" s="51">
        <v>3426.5879999999997</v>
      </c>
    </row>
    <row r="66" spans="1:3" ht="35.25" customHeight="1" x14ac:dyDescent="0.25">
      <c r="A66" s="31" t="s">
        <v>80</v>
      </c>
      <c r="B66" s="32" t="s">
        <v>81</v>
      </c>
      <c r="C66" s="51">
        <v>2284.3919999999998</v>
      </c>
    </row>
    <row r="67" spans="1:3" ht="15.75" x14ac:dyDescent="0.25">
      <c r="A67" s="31" t="s">
        <v>82</v>
      </c>
      <c r="B67" s="32" t="s">
        <v>83</v>
      </c>
      <c r="C67" s="51">
        <v>1444</v>
      </c>
    </row>
    <row r="68" spans="1:3" ht="31.5" x14ac:dyDescent="0.25">
      <c r="A68" s="31" t="s">
        <v>84</v>
      </c>
      <c r="B68" s="32" t="s">
        <v>85</v>
      </c>
      <c r="C68" s="51">
        <v>2889.0839999999998</v>
      </c>
    </row>
    <row r="69" spans="1:3" ht="15.75" x14ac:dyDescent="0.25">
      <c r="A69" s="31"/>
      <c r="B69" s="34" t="s">
        <v>86</v>
      </c>
      <c r="C69" s="52">
        <f>SUM(C64:C68)</f>
        <v>10044.063999999998</v>
      </c>
    </row>
    <row r="70" spans="1:3" ht="37.5" customHeight="1" x14ac:dyDescent="0.25">
      <c r="A70" s="40" t="s">
        <v>87</v>
      </c>
      <c r="B70" s="34" t="s">
        <v>88</v>
      </c>
      <c r="C70" s="52">
        <v>6382.8599999999979</v>
      </c>
    </row>
    <row r="71" spans="1:3" ht="22.5" customHeight="1" x14ac:dyDescent="0.25">
      <c r="A71" s="40" t="s">
        <v>89</v>
      </c>
      <c r="B71" s="34" t="s">
        <v>90</v>
      </c>
      <c r="C71" s="52">
        <v>1814.076</v>
      </c>
    </row>
    <row r="72" spans="1:3" ht="15.75" x14ac:dyDescent="0.25">
      <c r="A72" s="40"/>
      <c r="B72" s="34" t="s">
        <v>91</v>
      </c>
      <c r="C72" s="52"/>
    </row>
    <row r="73" spans="1:3" ht="18.75" customHeight="1" x14ac:dyDescent="0.25">
      <c r="A73" s="40" t="s">
        <v>92</v>
      </c>
      <c r="B73" s="34" t="s">
        <v>93</v>
      </c>
      <c r="C73" s="52">
        <v>986.93599999999992</v>
      </c>
    </row>
    <row r="74" spans="1:3" ht="15.75" x14ac:dyDescent="0.25">
      <c r="A74" s="40" t="s">
        <v>94</v>
      </c>
      <c r="B74" s="34" t="s">
        <v>95</v>
      </c>
      <c r="C74" s="52">
        <v>952.50799999999992</v>
      </c>
    </row>
    <row r="75" spans="1:3" ht="20.25" customHeight="1" x14ac:dyDescent="0.25">
      <c r="A75" s="40"/>
      <c r="B75" s="41" t="s">
        <v>96</v>
      </c>
      <c r="C75" s="51"/>
    </row>
    <row r="76" spans="1:3" ht="18.75" customHeight="1" x14ac:dyDescent="0.25">
      <c r="A76" s="31" t="s">
        <v>97</v>
      </c>
      <c r="B76" s="32" t="s">
        <v>98</v>
      </c>
      <c r="C76" s="51">
        <v>0</v>
      </c>
    </row>
    <row r="77" spans="1:3" ht="21.75" customHeight="1" x14ac:dyDescent="0.25">
      <c r="A77" s="31" t="s">
        <v>99</v>
      </c>
      <c r="B77" s="32" t="s">
        <v>100</v>
      </c>
      <c r="C77" s="51">
        <v>10170</v>
      </c>
    </row>
    <row r="78" spans="1:3" ht="33.75" customHeight="1" x14ac:dyDescent="0.25">
      <c r="A78" s="31"/>
      <c r="B78" s="32" t="s">
        <v>101</v>
      </c>
      <c r="C78" s="51">
        <v>9901.7999999999975</v>
      </c>
    </row>
    <row r="79" spans="1:3" ht="36.75" customHeight="1" x14ac:dyDescent="0.25">
      <c r="A79" s="31"/>
      <c r="B79" s="32" t="s">
        <v>102</v>
      </c>
      <c r="C79" s="51">
        <v>3300.6000000000008</v>
      </c>
    </row>
    <row r="80" spans="1:3" ht="15.75" x14ac:dyDescent="0.25">
      <c r="A80" s="31"/>
      <c r="B80" s="34" t="s">
        <v>103</v>
      </c>
      <c r="C80" s="52">
        <f>SUM(C76:C79)</f>
        <v>23372.399999999998</v>
      </c>
    </row>
    <row r="81" spans="1:3" ht="15.75" x14ac:dyDescent="0.25">
      <c r="A81" s="31"/>
      <c r="B81" s="30" t="s">
        <v>104</v>
      </c>
      <c r="C81" s="51"/>
    </row>
    <row r="82" spans="1:3" ht="15.75" x14ac:dyDescent="0.25">
      <c r="A82" s="31" t="s">
        <v>105</v>
      </c>
      <c r="B82" s="32" t="s">
        <v>106</v>
      </c>
      <c r="C82" s="51">
        <v>0</v>
      </c>
    </row>
    <row r="83" spans="1:3" ht="15.75" x14ac:dyDescent="0.25">
      <c r="A83" s="31"/>
      <c r="B83" s="28" t="s">
        <v>107</v>
      </c>
      <c r="C83" s="51">
        <v>370.31</v>
      </c>
    </row>
    <row r="84" spans="1:3" ht="31.5" x14ac:dyDescent="0.25">
      <c r="A84" s="42"/>
      <c r="B84" s="43" t="s">
        <v>108</v>
      </c>
      <c r="C84" s="51">
        <v>0</v>
      </c>
    </row>
    <row r="85" spans="1:3" ht="15.75" x14ac:dyDescent="0.25">
      <c r="A85" s="42" t="s">
        <v>109</v>
      </c>
      <c r="B85" s="44" t="s">
        <v>110</v>
      </c>
      <c r="C85" s="51">
        <v>1033.472</v>
      </c>
    </row>
    <row r="86" spans="1:3" ht="15.75" x14ac:dyDescent="0.25">
      <c r="A86" s="42" t="s">
        <v>111</v>
      </c>
      <c r="B86" s="44" t="s">
        <v>112</v>
      </c>
      <c r="C86" s="51">
        <v>522.80999999999995</v>
      </c>
    </row>
    <row r="87" spans="1:3" ht="15.75" x14ac:dyDescent="0.25">
      <c r="A87" s="31" t="s">
        <v>113</v>
      </c>
      <c r="B87" s="32" t="s">
        <v>114</v>
      </c>
      <c r="C87" s="51">
        <v>0</v>
      </c>
    </row>
    <row r="88" spans="1:3" ht="15.75" x14ac:dyDescent="0.25">
      <c r="A88" s="31"/>
      <c r="B88" s="45" t="s">
        <v>115</v>
      </c>
      <c r="C88" s="51">
        <v>0</v>
      </c>
    </row>
    <row r="89" spans="1:3" ht="15.75" x14ac:dyDescent="0.25">
      <c r="A89" s="31"/>
      <c r="B89" s="45" t="s">
        <v>116</v>
      </c>
      <c r="C89" s="51">
        <v>130.22</v>
      </c>
    </row>
    <row r="90" spans="1:3" ht="15.75" x14ac:dyDescent="0.25">
      <c r="A90" s="31"/>
      <c r="B90" s="45" t="s">
        <v>117</v>
      </c>
      <c r="C90" s="51">
        <v>3061.41</v>
      </c>
    </row>
    <row r="91" spans="1:3" ht="15.75" x14ac:dyDescent="0.25">
      <c r="A91" s="31"/>
      <c r="B91" s="46" t="s">
        <v>118</v>
      </c>
      <c r="C91" s="51">
        <v>0</v>
      </c>
    </row>
    <row r="92" spans="1:3" ht="31.5" x14ac:dyDescent="0.25">
      <c r="A92" s="31"/>
      <c r="B92" s="44" t="s">
        <v>119</v>
      </c>
      <c r="C92" s="51">
        <v>918.01</v>
      </c>
    </row>
    <row r="93" spans="1:3" ht="15.75" x14ac:dyDescent="0.25">
      <c r="A93" s="31" t="s">
        <v>120</v>
      </c>
      <c r="B93" s="32" t="s">
        <v>121</v>
      </c>
      <c r="C93" s="51">
        <v>0</v>
      </c>
    </row>
    <row r="94" spans="1:3" ht="15.75" x14ac:dyDescent="0.25">
      <c r="A94" s="31"/>
      <c r="B94" s="45" t="s">
        <v>122</v>
      </c>
      <c r="C94" s="51">
        <v>332.56</v>
      </c>
    </row>
    <row r="95" spans="1:3" ht="15.75" x14ac:dyDescent="0.25">
      <c r="A95" s="31"/>
      <c r="B95" s="38" t="s">
        <v>123</v>
      </c>
      <c r="C95" s="51">
        <v>1630.28</v>
      </c>
    </row>
    <row r="96" spans="1:3" ht="15.75" x14ac:dyDescent="0.25">
      <c r="A96" s="47"/>
      <c r="B96" s="28" t="s">
        <v>124</v>
      </c>
      <c r="C96" s="51">
        <v>769.98400000000004</v>
      </c>
    </row>
    <row r="97" spans="1:3" ht="15.75" x14ac:dyDescent="0.25">
      <c r="A97" s="48"/>
      <c r="B97" s="34" t="s">
        <v>125</v>
      </c>
      <c r="C97" s="52">
        <f>SUM(C83:C96)</f>
        <v>8769.0560000000005</v>
      </c>
    </row>
    <row r="98" spans="1:3" ht="18" customHeight="1" x14ac:dyDescent="0.25">
      <c r="A98" s="31"/>
      <c r="B98" s="49" t="s">
        <v>126</v>
      </c>
      <c r="C98" s="52">
        <v>18073.571999999996</v>
      </c>
    </row>
    <row r="99" spans="1:3" ht="15" x14ac:dyDescent="0.2">
      <c r="A99" s="53"/>
      <c r="B99" s="54" t="s">
        <v>127</v>
      </c>
      <c r="C99" s="55">
        <f>C42+C54+C62+C69+C70+C71+C73+C74+C97+C98+C80</f>
        <v>123486.38699999999</v>
      </c>
    </row>
    <row r="100" spans="1:3" s="50" customFormat="1" ht="15.75" x14ac:dyDescent="0.25">
      <c r="A100" s="56"/>
      <c r="B100" s="57" t="s">
        <v>130</v>
      </c>
      <c r="C100" s="58">
        <v>116033.76</v>
      </c>
    </row>
    <row r="101" spans="1:3" s="22" customFormat="1" ht="15.75" x14ac:dyDescent="0.25">
      <c r="A101" s="56"/>
      <c r="B101" s="57" t="s">
        <v>131</v>
      </c>
      <c r="C101" s="58">
        <v>108545.98</v>
      </c>
    </row>
    <row r="102" spans="1:3" s="22" customFormat="1" ht="15.75" x14ac:dyDescent="0.25">
      <c r="A102" s="59"/>
      <c r="B102" s="57" t="s">
        <v>133</v>
      </c>
      <c r="C102" s="60">
        <f>C101-C99</f>
        <v>-14940.406999999992</v>
      </c>
    </row>
    <row r="103" spans="1:3" s="22" customFormat="1" ht="15.75" x14ac:dyDescent="0.25">
      <c r="A103" s="59"/>
      <c r="B103" s="57" t="s">
        <v>132</v>
      </c>
      <c r="C103" s="60">
        <f>C35+C102</f>
        <v>-99514.479000000007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2022-03-02T02:21:49Z</dcterms:created>
  <dcterms:modified xsi:type="dcterms:W3CDTF">2022-03-15T03:30:46Z</dcterms:modified>
</cp:coreProperties>
</file>