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2" i="1"/>
  <c r="C51"/>
  <c r="C44"/>
  <c r="C38"/>
  <c r="C27"/>
  <c r="C21"/>
  <c r="C17"/>
  <c r="C11"/>
  <c r="C47"/>
</calcChain>
</file>

<file path=xl/sharedStrings.xml><?xml version="1.0" encoding="utf-8"?>
<sst xmlns="http://schemas.openxmlformats.org/spreadsheetml/2006/main" count="72" uniqueCount="71">
  <si>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</si>
  <si>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</si>
  <si>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</si>
  <si>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</si>
  <si>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</si>
  <si>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</si>
  <si>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</si>
  <si>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</si>
  <si>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</si>
  <si>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</si>
  <si>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</si>
  <si>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</si>
  <si>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</si>
  <si>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</si>
  <si>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</si>
  <si>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</si>
  <si>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</si>
  <si>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</si>
  <si>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</si>
  <si>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</si>
  <si>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</si>
  <si>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</si>
  <si>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</si>
  <si>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</si>
  <si>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</si>
  <si>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</si>
  <si>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</si>
  <si>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</si>
  <si>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</si>
  <si>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</si>
  <si>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Проведение тех. осмотров  и устран. неисправнв системах ЦО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</si>
  <si>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</si>
  <si>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</si>
  <si>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</si>
  <si>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</si>
  <si>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</si>
  <si>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</si>
  <si>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</si>
  <si>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</si>
  <si>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</si>
  <si>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</si>
  <si>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</si>
  <si>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</si>
  <si>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</si>
  <si>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</si>
  <si>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</si>
  <si>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</si>
  <si>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</si>
  <si>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</si>
  <si>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</si>
  <si>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</si>
  <si>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предохранителя в эл/щитовой</t>
  </si>
  <si>
    <t xml:space="preserve"> 9.3</t>
  </si>
  <si>
    <t>Текущий ремонт конструктивных элементов (непредвиденные работы)</t>
  </si>
  <si>
    <t>закрытие продухов профлистом</t>
  </si>
  <si>
    <t xml:space="preserve">                                    Итого по п.9</t>
  </si>
  <si>
    <t>10.</t>
  </si>
  <si>
    <t>Обслуживание слаботочных устройств</t>
  </si>
  <si>
    <t>11.</t>
  </si>
  <si>
    <t>Управление многоквартирным домом</t>
  </si>
  <si>
    <t xml:space="preserve">     Итого сумма затрат по разделам 1-11</t>
  </si>
  <si>
    <t>Размер платы на содержание</t>
  </si>
  <si>
    <t>по управлению и обслуживанию</t>
  </si>
  <si>
    <t xml:space="preserve">   1. 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</si>
  <si>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</si>
  <si>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</si>
  <si>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>МКД по ул.Первостроителей 8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</si>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</sst>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4" fillId="0" borderId="0" xfId="1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/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2" fontId="5" fillId="0" borderId="1" xfId="0" applyNumberFormat="1" applyFont="1" applyFill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2" fontId="12" fillId="0" borderId="1" xfId="0" applyNumberFormat="1" applyFont="1" applyBorder="1"/>
    <xf numFmtId="0" fontId="12" fillId="0" borderId="1" xfId="0" applyFont="1" applyFill="1" applyBorder="1"/>
    <xf numFmtId="2" fontId="11" fillId="0" borderId="1" xfId="0" applyNumberFormat="1" applyFont="1" applyBorder="1"/>
    <xf numFmtId="0" fontId="9" fillId="0" borderId="1" xfId="1" applyFont="1" applyBorder="1" applyAlignment="1">
      <alignment horizontal="center"/>
    </xf>
    <xf numFmtId="2" fontId="8" fillId="0" borderId="1" xfId="1" applyNumberFormat="1" applyFont="1" applyFill="1" applyBorder="1" applyAlignme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topLeftCell="A34" workbookViewId="0">
      <selection activeCell="A47" sqref="A47:C52"/>
    </sheetView>
  </sheetViews>
  <sheetFormatPr defaultColWidth="9.109375" defaultRowHeight="10.199999999999999"/>
  <cols>
    <col min="1" max="1" width="8.88671875" style="1" customWidth="1"/>
    <col min="2" max="2" width="65" style="1" customWidth="1"/>
    <col min="3" max="3" width="16.88671875" style="1" customWidth="1"/>
    <col min="4" max="200" width="9.109375" style="1" customWidth="1"/>
    <col min="201" max="201" width="4.33203125" style="1" customWidth="1"/>
    <col min="202" max="202" width="49.5546875" style="1" customWidth="1"/>
    <col min="203" max="203" width="10.109375" style="1" customWidth="1"/>
    <col min="204" max="204" width="6.441406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9.5546875" style="1" bestFit="1" customWidth="1"/>
    <col min="209" max="16384" width="9.109375" style="1"/>
  </cols>
  <sheetData>
    <row r="1" spans="1:3" s="3" customFormat="1" ht="15.6">
      <c r="A1" s="36" t="s">
        <v>64</v>
      </c>
      <c r="B1" s="36"/>
      <c r="C1" s="2"/>
    </row>
    <row r="2" spans="1:3" s="4" customFormat="1" ht="15.6">
      <c r="A2" s="36" t="s">
        <v>62</v>
      </c>
      <c r="B2" s="36"/>
      <c r="C2" s="2"/>
    </row>
    <row r="3" spans="1:3" s="4" customFormat="1" ht="15.6">
      <c r="A3" s="36" t="s">
        <v>66</v>
      </c>
      <c r="B3" s="36"/>
      <c r="C3" s="2"/>
    </row>
    <row r="4" spans="1:3" s="4" customFormat="1" ht="15.6">
      <c r="A4" s="5"/>
      <c r="B4" s="5"/>
      <c r="C4" s="2"/>
    </row>
    <row r="5" spans="1:3" s="6" customFormat="1" ht="13.5" customHeight="1">
      <c r="A5" s="7"/>
      <c r="B5" s="8" t="s">
        <v>65</v>
      </c>
      <c r="C5" s="23">
        <v>0</v>
      </c>
    </row>
    <row r="6" spans="1:3" s="6" customFormat="1" ht="16.2">
      <c r="A6" s="9"/>
      <c r="B6" s="10" t="s">
        <v>63</v>
      </c>
      <c r="C6" s="23"/>
    </row>
    <row r="7" spans="1:3" ht="15.6">
      <c r="A7" s="11" t="s">
        <v>0</v>
      </c>
      <c r="B7" s="12" t="s">
        <v>1</v>
      </c>
      <c r="C7" s="24"/>
    </row>
    <row r="8" spans="1:3" ht="18.75" customHeight="1">
      <c r="A8" s="11"/>
      <c r="B8" s="12" t="s">
        <v>2</v>
      </c>
      <c r="C8" s="24">
        <v>719.57599999999991</v>
      </c>
    </row>
    <row r="9" spans="1:3" ht="15.6">
      <c r="A9" s="14" t="s">
        <v>3</v>
      </c>
      <c r="B9" s="12" t="s">
        <v>4</v>
      </c>
      <c r="C9" s="24">
        <v>0</v>
      </c>
    </row>
    <row r="10" spans="1:3" ht="15.6">
      <c r="A10" s="11"/>
      <c r="B10" s="12" t="s">
        <v>2</v>
      </c>
      <c r="C10" s="24">
        <v>1695.7840000000001</v>
      </c>
    </row>
    <row r="11" spans="1:3" ht="15.6">
      <c r="A11" s="11"/>
      <c r="B11" s="15" t="s">
        <v>5</v>
      </c>
      <c r="C11" s="25">
        <f>SUM(C8:C10)</f>
        <v>2415.36</v>
      </c>
    </row>
    <row r="12" spans="1:3" ht="31.2">
      <c r="A12" s="11" t="s">
        <v>6</v>
      </c>
      <c r="B12" s="15" t="s">
        <v>7</v>
      </c>
      <c r="C12" s="13"/>
    </row>
    <row r="13" spans="1:3" ht="15.6">
      <c r="A13" s="11" t="s">
        <v>8</v>
      </c>
      <c r="B13" s="12" t="s">
        <v>9</v>
      </c>
      <c r="C13" s="24">
        <v>180.64</v>
      </c>
    </row>
    <row r="14" spans="1:3" ht="15.6">
      <c r="A14" s="11" t="s">
        <v>10</v>
      </c>
      <c r="B14" s="12" t="s">
        <v>11</v>
      </c>
      <c r="C14" s="24">
        <v>3145.1925000000001</v>
      </c>
    </row>
    <row r="15" spans="1:3" ht="15.6">
      <c r="A15" s="11" t="s">
        <v>12</v>
      </c>
      <c r="B15" s="12" t="s">
        <v>13</v>
      </c>
      <c r="C15" s="24">
        <v>665.80799999999999</v>
      </c>
    </row>
    <row r="16" spans="1:3" ht="31.2">
      <c r="A16" s="11" t="s">
        <v>14</v>
      </c>
      <c r="B16" s="12" t="s">
        <v>15</v>
      </c>
      <c r="C16" s="24">
        <v>309.62400000000002</v>
      </c>
    </row>
    <row r="17" spans="1:3" ht="15.6">
      <c r="A17" s="11"/>
      <c r="B17" s="15" t="s">
        <v>16</v>
      </c>
      <c r="C17" s="25">
        <f>SUM(C13:C16)</f>
        <v>4301.2645000000002</v>
      </c>
    </row>
    <row r="18" spans="1:3" ht="13.5" customHeight="1">
      <c r="A18" s="11"/>
      <c r="B18" s="16" t="s">
        <v>17</v>
      </c>
      <c r="C18" s="24"/>
    </row>
    <row r="19" spans="1:3" ht="31.2">
      <c r="A19" s="11" t="s">
        <v>18</v>
      </c>
      <c r="B19" s="12" t="s">
        <v>19</v>
      </c>
      <c r="C19" s="24">
        <v>0</v>
      </c>
    </row>
    <row r="20" spans="1:3" ht="15.6">
      <c r="A20" s="11" t="s">
        <v>20</v>
      </c>
      <c r="B20" s="12" t="s">
        <v>21</v>
      </c>
      <c r="C20" s="24">
        <v>64.930000000000007</v>
      </c>
    </row>
    <row r="21" spans="1:3" ht="15.6">
      <c r="A21" s="11"/>
      <c r="B21" s="15" t="s">
        <v>22</v>
      </c>
      <c r="C21" s="25">
        <f>SUM(C19:C20)</f>
        <v>64.930000000000007</v>
      </c>
    </row>
    <row r="22" spans="1:3" ht="19.5" customHeight="1">
      <c r="A22" s="11"/>
      <c r="B22" s="16" t="s">
        <v>23</v>
      </c>
      <c r="C22" s="24"/>
    </row>
    <row r="23" spans="1:3" ht="46.8">
      <c r="A23" s="11" t="s">
        <v>24</v>
      </c>
      <c r="B23" s="12" t="s">
        <v>25</v>
      </c>
      <c r="C23" s="24"/>
    </row>
    <row r="24" spans="1:3" ht="31.2">
      <c r="A24" s="11" t="s">
        <v>26</v>
      </c>
      <c r="B24" s="12" t="s">
        <v>27</v>
      </c>
      <c r="C24" s="24">
        <v>2979.384</v>
      </c>
    </row>
    <row r="25" spans="1:3" ht="31.2">
      <c r="A25" s="11" t="s">
        <v>28</v>
      </c>
      <c r="B25" s="12" t="s">
        <v>29</v>
      </c>
      <c r="C25" s="24">
        <v>1177.896</v>
      </c>
    </row>
    <row r="26" spans="1:3" ht="15.6">
      <c r="A26" s="11"/>
      <c r="B26" s="12" t="s">
        <v>30</v>
      </c>
      <c r="C26" s="24">
        <v>1177.896</v>
      </c>
    </row>
    <row r="27" spans="1:3" ht="15.6">
      <c r="A27" s="11"/>
      <c r="B27" s="15" t="s">
        <v>31</v>
      </c>
      <c r="C27" s="25">
        <f>SUM(C23:C26)</f>
        <v>5335.1759999999995</v>
      </c>
    </row>
    <row r="28" spans="1:3" ht="15.6">
      <c r="A28" s="11"/>
      <c r="B28" s="16" t="s">
        <v>32</v>
      </c>
      <c r="C28" s="24"/>
    </row>
    <row r="29" spans="1:3" ht="31.2">
      <c r="A29" s="11" t="s">
        <v>33</v>
      </c>
      <c r="B29" s="12" t="s">
        <v>34</v>
      </c>
      <c r="C29" s="25">
        <v>1097.06</v>
      </c>
    </row>
    <row r="30" spans="1:3" ht="15.6">
      <c r="A30" s="11" t="s">
        <v>35</v>
      </c>
      <c r="B30" s="12" t="s">
        <v>36</v>
      </c>
      <c r="C30" s="25">
        <v>658.23599999999988</v>
      </c>
    </row>
    <row r="31" spans="1:3" ht="15.6">
      <c r="A31" s="11"/>
      <c r="B31" s="15" t="s">
        <v>37</v>
      </c>
      <c r="C31" s="25"/>
    </row>
    <row r="32" spans="1:3" ht="15.6">
      <c r="A32" s="17" t="s">
        <v>38</v>
      </c>
      <c r="B32" s="12" t="s">
        <v>39</v>
      </c>
      <c r="C32" s="25">
        <v>262.47199999999998</v>
      </c>
    </row>
    <row r="33" spans="1:3" ht="15.6">
      <c r="A33" s="17" t="s">
        <v>40</v>
      </c>
      <c r="B33" s="12" t="s">
        <v>41</v>
      </c>
      <c r="C33" s="25"/>
    </row>
    <row r="34" spans="1:3" ht="15.6">
      <c r="A34" s="11"/>
      <c r="B34" s="15" t="s">
        <v>42</v>
      </c>
      <c r="C34" s="24"/>
    </row>
    <row r="35" spans="1:3" ht="15.6">
      <c r="A35" s="11" t="s">
        <v>43</v>
      </c>
      <c r="B35" s="12" t="s">
        <v>44</v>
      </c>
      <c r="C35" s="24">
        <v>1695</v>
      </c>
    </row>
    <row r="36" spans="1:3" ht="31.2">
      <c r="A36" s="11"/>
      <c r="B36" s="12" t="s">
        <v>45</v>
      </c>
      <c r="C36" s="24">
        <v>1650.3000000000002</v>
      </c>
    </row>
    <row r="37" spans="1:3" ht="32.25" customHeight="1">
      <c r="A37" s="11"/>
      <c r="B37" s="12" t="s">
        <v>46</v>
      </c>
      <c r="C37" s="24">
        <v>550.1</v>
      </c>
    </row>
    <row r="38" spans="1:3" ht="15.6">
      <c r="A38" s="11"/>
      <c r="B38" s="15" t="s">
        <v>47</v>
      </c>
      <c r="C38" s="25">
        <f>SUM(C35:C37)</f>
        <v>3895.4</v>
      </c>
    </row>
    <row r="39" spans="1:3" ht="15.6">
      <c r="A39" s="11"/>
      <c r="B39" s="15" t="s">
        <v>48</v>
      </c>
      <c r="C39" s="24"/>
    </row>
    <row r="40" spans="1:3" ht="15.6">
      <c r="A40" s="11" t="s">
        <v>49</v>
      </c>
      <c r="B40" s="12" t="s">
        <v>50</v>
      </c>
      <c r="C40" s="24"/>
    </row>
    <row r="41" spans="1:3" ht="15.6">
      <c r="A41" s="11"/>
      <c r="B41" s="12" t="s">
        <v>51</v>
      </c>
      <c r="C41" s="24">
        <v>513.08000000000004</v>
      </c>
    </row>
    <row r="42" spans="1:3" ht="31.2">
      <c r="A42" s="11" t="s">
        <v>52</v>
      </c>
      <c r="B42" s="12" t="s">
        <v>53</v>
      </c>
      <c r="C42" s="24">
        <v>0</v>
      </c>
    </row>
    <row r="43" spans="1:3" ht="15.6">
      <c r="A43" s="11"/>
      <c r="B43" s="12" t="s">
        <v>54</v>
      </c>
      <c r="C43" s="24">
        <v>413.52</v>
      </c>
    </row>
    <row r="44" spans="1:3" ht="15.6">
      <c r="A44" s="11"/>
      <c r="B44" s="15" t="s">
        <v>55</v>
      </c>
      <c r="C44" s="25">
        <f>SUM(C41:C43)</f>
        <v>926.6</v>
      </c>
    </row>
    <row r="45" spans="1:3" ht="15.6">
      <c r="A45" s="11" t="s">
        <v>56</v>
      </c>
      <c r="B45" s="12" t="s">
        <v>57</v>
      </c>
      <c r="C45" s="25">
        <v>542.75599999999997</v>
      </c>
    </row>
    <row r="46" spans="1:3" ht="15.6">
      <c r="A46" s="17" t="s">
        <v>58</v>
      </c>
      <c r="B46" s="12" t="s">
        <v>59</v>
      </c>
      <c r="C46" s="25">
        <v>3106.4119999999998</v>
      </c>
    </row>
    <row r="47" spans="1:3" ht="13.8">
      <c r="A47" s="26"/>
      <c r="B47" s="27" t="s">
        <v>60</v>
      </c>
      <c r="C47" s="28">
        <f>C11+C17+C21+C27+C29+C30+C32+C38+C44+C45+C46</f>
        <v>22605.666499999999</v>
      </c>
    </row>
    <row r="48" spans="1:3" ht="13.8" hidden="1">
      <c r="A48" s="26"/>
      <c r="B48" s="29" t="s">
        <v>61</v>
      </c>
      <c r="C48" s="30">
        <v>0</v>
      </c>
    </row>
    <row r="49" spans="1:3" s="19" customFormat="1" ht="13.8">
      <c r="A49" s="31"/>
      <c r="B49" s="18" t="s">
        <v>67</v>
      </c>
      <c r="C49" s="32">
        <v>25740.52</v>
      </c>
    </row>
    <row r="50" spans="1:3" s="20" customFormat="1" ht="13.8">
      <c r="A50" s="33"/>
      <c r="B50" s="18" t="s">
        <v>68</v>
      </c>
      <c r="C50" s="32">
        <v>14515.27</v>
      </c>
    </row>
    <row r="51" spans="1:3" s="20" customFormat="1" ht="13.8">
      <c r="A51" s="34"/>
      <c r="B51" s="18" t="s">
        <v>70</v>
      </c>
      <c r="C51" s="35">
        <f>C50-C47</f>
        <v>-8090.3964999999989</v>
      </c>
    </row>
    <row r="52" spans="1:3" s="20" customFormat="1" ht="13.8">
      <c r="A52" s="34"/>
      <c r="B52" s="18" t="s">
        <v>69</v>
      </c>
      <c r="C52" s="35">
        <f>C5+C51</f>
        <v>-8090.3964999999989</v>
      </c>
    </row>
    <row r="53" spans="1:3" s="22" customFormat="1" ht="13.8">
      <c r="A53" s="21"/>
    </row>
    <row r="54" spans="1:3" s="22" customFormat="1" ht="13.8">
      <c r="A54" s="21"/>
    </row>
    <row r="55" spans="1:3" s="22" customFormat="1" ht="13.8">
      <c r="A55" s="2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2022-03-02T03:03:30Z</dcterms:created>
  <dcterms:modified xsi:type="dcterms:W3CDTF">2022-03-14T03:04:15Z</dcterms:modified>
</cp:coreProperties>
</file>