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Шолохова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4" i="1" l="1"/>
  <c r="C75" i="1"/>
  <c r="C66" i="1"/>
  <c r="C52" i="1"/>
  <c r="C77" i="1" s="1"/>
  <c r="C80" i="1" s="1"/>
  <c r="C81" i="1" s="1"/>
  <c r="C44" i="1"/>
  <c r="C16" i="1"/>
</calcChain>
</file>

<file path=xl/sharedStrings.xml><?xml version="1.0" encoding="utf-8"?>
<sst xmlns="http://schemas.openxmlformats.org/spreadsheetml/2006/main" count="109" uniqueCount="107">
  <si>
    <t xml:space="preserve"> - выше 2-го этажа</t>
  </si>
  <si>
    <t xml:space="preserve">Уборка помещений мест общего пользования 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</si>
  <si>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</si>
  <si>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</si>
  <si>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</si>
  <si>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</si>
  <si>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</si>
  <si>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</si>
  <si>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</si>
  <si>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</si>
  <si>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</si>
  <si>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Итого по п.1</t>
  </si>
  <si>
    <t>Содержание помещений мест общего пользования</t>
  </si>
  <si>
    <t xml:space="preserve"> 2.2</t>
  </si>
  <si>
    <t>Очистка  площади чердака  и  подвала от мусора</t>
  </si>
  <si>
    <t xml:space="preserve"> 2.3</t>
  </si>
  <si>
    <t xml:space="preserve">Удаление   снега и наледи  с кровли </t>
  </si>
  <si>
    <t xml:space="preserve"> Уборка придомовой территории , входящей в состав общего имущества</t>
  </si>
  <si>
    <t xml:space="preserve"> 3.1</t>
  </si>
  <si>
    <t>Подметание придомовой территории в летний период</t>
  </si>
  <si>
    <t>Уборка  газонов от листьев, сучьев, мусора</t>
  </si>
  <si>
    <t>Уборка  газонов от случайного мусора</t>
  </si>
  <si>
    <t>Очистка урн</t>
  </si>
  <si>
    <t>Подметание пешеходных дорожек, ступеней, спусков в подвал, крылец, входов и проездов</t>
  </si>
  <si>
    <t>толщиной слоя до 2 см.</t>
  </si>
  <si>
    <t>толщиной слоя свыше 2 см.</t>
  </si>
  <si>
    <t>Посыпка территории противогололедными материалами (пешеходных дорожек, ступеней, спусков в подвал, крылец, входов и проездов вдоль бордюр на ширину 0,5 м.)</t>
  </si>
  <si>
    <t>Очистка территории от наледи и льда</t>
  </si>
  <si>
    <t>Механизированная уборка внутридомовых проездов</t>
  </si>
  <si>
    <t>3,7,3</t>
  </si>
  <si>
    <t>очистка от уплотненного снега</t>
  </si>
  <si>
    <t>Кошение газонов</t>
  </si>
  <si>
    <t xml:space="preserve">                                   Итого по п.3</t>
  </si>
  <si>
    <t>Подготовка многоквартирного дома к сезонной эксплуатации</t>
  </si>
  <si>
    <t>4.1.</t>
  </si>
  <si>
    <t>Регулировка, промывка, консервация, расконсервация, испытание системы центр.отопления:</t>
  </si>
  <si>
    <t xml:space="preserve"> - проведение техосмотров и устранение незначительных неисправностей в системе ЦО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</si>
  <si>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</si>
  <si>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</si>
  <si>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консервация и расконсервация системы ЦО</t>
  </si>
  <si>
    <t xml:space="preserve"> - регулировка и наладка системы ЦО</t>
  </si>
  <si>
    <t xml:space="preserve"> - ликвидация воздушных пробок в системе ЦО</t>
  </si>
  <si>
    <t>4.2.</t>
  </si>
  <si>
    <t>Ремонт просевшей отмостки, ямочный ремонт внутридомовых проездов</t>
  </si>
  <si>
    <t xml:space="preserve">                                   Итого по п.4</t>
  </si>
  <si>
    <t>5.Проведение технических осмотров и мелкий ремонт</t>
  </si>
  <si>
    <t>5.1.</t>
  </si>
  <si>
    <t>Замена ламп освещения подъездов,подвалов</t>
  </si>
  <si>
    <t>5.2.</t>
  </si>
  <si>
    <t>Замена ламп освещения внутриквартального</t>
  </si>
  <si>
    <t>5.3.</t>
  </si>
  <si>
    <t>Проведение тех. осмотров и устран.мелких неисправн.конструктивных элем.и систем вентиляции</t>
  </si>
  <si>
    <t>5.4.</t>
  </si>
  <si>
    <t>Проведение тех. осмотров и устран. неисправн. эл.технич.устройств</t>
  </si>
  <si>
    <t>5.5.</t>
  </si>
  <si>
    <t>Проведение тех. осмотров  и устран. неисправнв системах водоснабжения и канализации</t>
  </si>
  <si>
    <t>5.6.</t>
  </si>
  <si>
    <t>Ершение канализационного выпуска</t>
  </si>
  <si>
    <t xml:space="preserve">                                Итого по п.5</t>
  </si>
  <si>
    <t>6. Аварийное обслуживание</t>
  </si>
  <si>
    <t>6.1.</t>
  </si>
  <si>
    <t>Аварийное обслуживание внутридомового инж.сантех- и электротехнического оборудования</t>
  </si>
  <si>
    <t>6.2.</t>
  </si>
  <si>
    <t>Диспетчерское обслуживание</t>
  </si>
  <si>
    <t xml:space="preserve">                                    Итого по п.6</t>
  </si>
  <si>
    <t>7.</t>
  </si>
  <si>
    <t>Дератизация</t>
  </si>
  <si>
    <t>8.</t>
  </si>
  <si>
    <t>Дезинсекция</t>
  </si>
  <si>
    <t xml:space="preserve"> 9. Поверка и обслуживание коллект.приборов учета</t>
  </si>
  <si>
    <t>9.2.</t>
  </si>
  <si>
    <t>Обслуживание коллективных приборов учета воды</t>
  </si>
  <si>
    <t>9.3.</t>
  </si>
  <si>
    <t>Обслуживание коллективных приборов учета тепла</t>
  </si>
  <si>
    <t>9.4.</t>
  </si>
  <si>
    <t>Снятие показаний прибора, занесение в компьютер, подготовка и передача данных в энергоснабжающую организацию (вода)</t>
  </si>
  <si>
    <t>9.5.</t>
  </si>
  <si>
    <t>Снятие показаний прибора, занесение в компьютер, подготовка и передача данных в энергоснабжающую организацию (тепло)</t>
  </si>
  <si>
    <t>9.6.</t>
  </si>
  <si>
    <t>Снятие показаний прибора, занесение в компьютер, подготовка и передача данных в энергоснабжающую организацию (элэнегрия)</t>
  </si>
  <si>
    <t>9.8.</t>
  </si>
  <si>
    <t>Поверка прибора учета тепла</t>
  </si>
  <si>
    <t xml:space="preserve">                                    Итого по п.9</t>
  </si>
  <si>
    <t>Текущий ремонт (непредвиденные работы)</t>
  </si>
  <si>
    <t>Текущий ремонт систем водоснабжения и водоотведения (непредвиденные работы)</t>
  </si>
  <si>
    <t>замена сантехнических уплотняющих прокладок на вентилях и шлангах компрессора для промывки системы отопления</t>
  </si>
  <si>
    <t xml:space="preserve"> 10.3</t>
  </si>
  <si>
    <t>Текущий ремонт конструктивных элементов (непредвиденные работы)</t>
  </si>
  <si>
    <t>наклейка в подъездах знака "НЕ КУРИТЬ"</t>
  </si>
  <si>
    <t>открытие продухов</t>
  </si>
  <si>
    <t>окраска МАФ (скамеек, урн  МАЙ-ИЮНЬ)</t>
  </si>
  <si>
    <t xml:space="preserve"> 10.4</t>
  </si>
  <si>
    <t>Текущий ремонт конструктивных элементов (теплоснабжение)</t>
  </si>
  <si>
    <t xml:space="preserve">                                    Итого по п.10</t>
  </si>
  <si>
    <t xml:space="preserve"> 11.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</si>
  <si>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</si>
  <si>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</si>
  <si>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</si>
  <si>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ул.Шолохова 11</t>
  </si>
  <si>
    <t>1.Содержание помещений общего пользования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</si>
  <si>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</si>
  <si>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</si>
  <si>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</si>
  <si>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</si>
  <si>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</si>
  <si>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Директор ООО "ЖКУ"                                                                   А.Г.Свянтов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</si>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</sst>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5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wrapText="1"/>
    </xf>
    <xf numFmtId="0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1" xfId="0" applyNumberFormat="1" applyFont="1" applyFill="1" applyBorder="1"/>
    <xf numFmtId="0" fontId="6" fillId="0" borderId="1" xfId="0" applyFont="1" applyFill="1" applyBorder="1"/>
    <xf numFmtId="2" fontId="6" fillId="0" borderId="1" xfId="0" applyNumberFormat="1" applyFont="1" applyFill="1" applyBorder="1"/>
    <xf numFmtId="16" fontId="6" fillId="0" borderId="1" xfId="0" applyNumberFormat="1" applyFont="1" applyFill="1" applyBorder="1"/>
    <xf numFmtId="0" fontId="7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0" fontId="7" fillId="0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9" fillId="0" borderId="1" xfId="1" applyFont="1" applyBorder="1"/>
    <xf numFmtId="0" fontId="10" fillId="0" borderId="0" xfId="0" applyFont="1" applyFill="1" applyAlignment="1">
      <alignment wrapText="1"/>
    </xf>
    <xf numFmtId="0" fontId="11" fillId="0" borderId="0" xfId="0" applyFont="1" applyFill="1" applyBorder="1"/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2" fontId="13" fillId="0" borderId="1" xfId="0" applyNumberFormat="1" applyFont="1" applyFill="1" applyBorder="1" applyAlignment="1">
      <alignment wrapText="1"/>
    </xf>
    <xf numFmtId="0" fontId="10" fillId="0" borderId="1" xfId="1" applyFont="1" applyBorder="1" applyAlignment="1">
      <alignment horizontal="center"/>
    </xf>
    <xf numFmtId="2" fontId="9" fillId="0" borderId="1" xfId="1" applyNumberFormat="1" applyFont="1" applyFill="1" applyBorder="1" applyAlignment="1"/>
    <xf numFmtId="0" fontId="11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 wrapText="1"/>
    </xf>
    <xf numFmtId="2" fontId="9" fillId="0" borderId="1" xfId="1" applyNumberFormat="1" applyFont="1" applyBorder="1" applyAlignment="1">
      <alignment wrapText="1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tabSelected="1" workbookViewId="0">
      <selection activeCell="K12" sqref="K12"/>
    </sheetView>
  </sheetViews>
  <sheetFormatPr defaultColWidth="9.140625" defaultRowHeight="11.25" x14ac:dyDescent="0.2"/>
  <cols>
    <col min="1" max="1" width="7.7109375" style="1" customWidth="1"/>
    <col min="2" max="2" width="76.42578125" style="1" customWidth="1"/>
    <col min="3" max="3" width="15.5703125" style="1" customWidth="1"/>
    <col min="4" max="200" width="9.140625" style="1" customWidth="1"/>
    <col min="201" max="201" width="7.7109375" style="1" customWidth="1"/>
    <col min="202" max="202" width="54" style="1" customWidth="1"/>
    <col min="203" max="203" width="9.140625" style="1" customWidth="1"/>
    <col min="204" max="204" width="6.140625" style="1" customWidth="1"/>
    <col min="205" max="205" width="12.140625" style="1" customWidth="1"/>
    <col min="206" max="206" width="6.42578125" style="1" customWidth="1"/>
    <col min="207" max="207" width="7.140625" style="1" customWidth="1"/>
    <col min="208" max="208" width="8.140625" style="1" customWidth="1"/>
    <col min="209" max="209" width="0.140625" style="1" customWidth="1"/>
    <col min="210" max="221" width="8.140625" style="1" customWidth="1"/>
    <col min="222" max="223" width="9.140625" style="1" customWidth="1"/>
    <col min="224" max="224" width="9" style="1" customWidth="1"/>
    <col min="225" max="16384" width="9.140625" style="1"/>
  </cols>
  <sheetData>
    <row r="1" spans="1:3" s="3" customFormat="1" ht="15.75" x14ac:dyDescent="0.25">
      <c r="A1" s="38" t="s">
        <v>100</v>
      </c>
      <c r="B1" s="38"/>
    </row>
    <row r="2" spans="1:3" s="3" customFormat="1" ht="12.75" customHeight="1" x14ac:dyDescent="0.25">
      <c r="A2" s="38" t="s">
        <v>97</v>
      </c>
      <c r="B2" s="38"/>
    </row>
    <row r="3" spans="1:3" s="3" customFormat="1" ht="15.75" x14ac:dyDescent="0.25">
      <c r="A3" s="38" t="s">
        <v>98</v>
      </c>
      <c r="B3" s="38"/>
    </row>
    <row r="4" spans="1:3" s="3" customFormat="1" ht="15.75" x14ac:dyDescent="0.25">
      <c r="A4" s="4"/>
      <c r="B4" s="4"/>
    </row>
    <row r="5" spans="1:3" s="5" customFormat="1" ht="15.75" x14ac:dyDescent="0.25">
      <c r="A5" s="7"/>
      <c r="B5" s="8" t="s">
        <v>101</v>
      </c>
      <c r="C5" s="9">
        <v>-76410.291850000009</v>
      </c>
    </row>
    <row r="6" spans="1:3" s="6" customFormat="1" ht="15.75" x14ac:dyDescent="0.25">
      <c r="A6" s="10"/>
      <c r="B6" s="8" t="s">
        <v>99</v>
      </c>
      <c r="C6" s="11"/>
    </row>
    <row r="7" spans="1:3" ht="17.25" customHeight="1" x14ac:dyDescent="0.25">
      <c r="A7" s="11">
        <v>1</v>
      </c>
      <c r="B7" s="8" t="s">
        <v>1</v>
      </c>
      <c r="C7" s="11"/>
    </row>
    <row r="8" spans="1:3" s="2" customFormat="1" ht="15.75" x14ac:dyDescent="0.25">
      <c r="A8" s="12" t="s">
        <v>2</v>
      </c>
      <c r="B8" s="11" t="s">
        <v>3</v>
      </c>
      <c r="C8" s="13"/>
    </row>
    <row r="9" spans="1:3" s="2" customFormat="1" ht="19.5" customHeight="1" x14ac:dyDescent="0.25">
      <c r="A9" s="12"/>
      <c r="B9" s="11" t="s">
        <v>4</v>
      </c>
      <c r="C9" s="14">
        <v>4585.4799999999987</v>
      </c>
    </row>
    <row r="10" spans="1:3" s="2" customFormat="1" ht="15.75" x14ac:dyDescent="0.25">
      <c r="A10" s="12"/>
      <c r="B10" s="11" t="s">
        <v>0</v>
      </c>
      <c r="C10" s="14">
        <v>3494.7199999999993</v>
      </c>
    </row>
    <row r="11" spans="1:3" s="2" customFormat="1" ht="15.75" x14ac:dyDescent="0.25">
      <c r="A11" s="15" t="s">
        <v>5</v>
      </c>
      <c r="B11" s="11" t="s">
        <v>6</v>
      </c>
      <c r="C11" s="14">
        <v>0</v>
      </c>
    </row>
    <row r="12" spans="1:3" s="2" customFormat="1" ht="15.75" x14ac:dyDescent="0.25">
      <c r="A12" s="12"/>
      <c r="B12" s="11" t="s">
        <v>4</v>
      </c>
      <c r="C12" s="14">
        <v>10807.099999999999</v>
      </c>
    </row>
    <row r="13" spans="1:3" s="2" customFormat="1" ht="15.75" x14ac:dyDescent="0.25">
      <c r="A13" s="12"/>
      <c r="B13" s="11" t="s">
        <v>0</v>
      </c>
      <c r="C13" s="14">
        <v>8770.2999999999975</v>
      </c>
    </row>
    <row r="14" spans="1:3" s="2" customFormat="1" ht="47.25" x14ac:dyDescent="0.25">
      <c r="A14" s="12" t="s">
        <v>7</v>
      </c>
      <c r="B14" s="11" t="s">
        <v>8</v>
      </c>
      <c r="C14" s="14">
        <v>4074.7559999999999</v>
      </c>
    </row>
    <row r="15" spans="1:3" s="2" customFormat="1" ht="14.25" customHeight="1" x14ac:dyDescent="0.25">
      <c r="A15" s="12" t="s">
        <v>9</v>
      </c>
      <c r="B15" s="11" t="s">
        <v>10</v>
      </c>
      <c r="C15" s="14">
        <v>296.40000000000003</v>
      </c>
    </row>
    <row r="16" spans="1:3" s="2" customFormat="1" ht="14.25" customHeight="1" x14ac:dyDescent="0.25">
      <c r="A16" s="12"/>
      <c r="B16" s="16" t="s">
        <v>11</v>
      </c>
      <c r="C16" s="9">
        <f>SUM(C9:C15)</f>
        <v>32028.755999999994</v>
      </c>
    </row>
    <row r="17" spans="1:3" ht="14.1" customHeight="1" x14ac:dyDescent="0.25">
      <c r="A17" s="17">
        <v>2</v>
      </c>
      <c r="B17" s="8" t="s">
        <v>12</v>
      </c>
      <c r="C17" s="18"/>
    </row>
    <row r="18" spans="1:3" ht="14.1" customHeight="1" x14ac:dyDescent="0.25">
      <c r="A18" s="19" t="s">
        <v>13</v>
      </c>
      <c r="B18" s="11" t="s">
        <v>14</v>
      </c>
      <c r="C18" s="18">
        <v>0</v>
      </c>
    </row>
    <row r="19" spans="1:3" ht="14.1" customHeight="1" x14ac:dyDescent="0.25">
      <c r="A19" s="19" t="s">
        <v>15</v>
      </c>
      <c r="B19" s="11" t="s">
        <v>16</v>
      </c>
      <c r="C19" s="18">
        <v>0</v>
      </c>
    </row>
    <row r="20" spans="1:3" ht="14.1" customHeight="1" x14ac:dyDescent="0.25">
      <c r="A20" s="19"/>
      <c r="B20" s="11"/>
      <c r="C20" s="18">
        <v>0</v>
      </c>
    </row>
    <row r="21" spans="1:3" ht="21.75" customHeight="1" x14ac:dyDescent="0.25">
      <c r="A21" s="17">
        <v>3</v>
      </c>
      <c r="B21" s="8" t="s">
        <v>17</v>
      </c>
      <c r="C21" s="18">
        <v>0</v>
      </c>
    </row>
    <row r="22" spans="1:3" ht="14.1" customHeight="1" x14ac:dyDescent="0.25">
      <c r="A22" s="19" t="s">
        <v>18</v>
      </c>
      <c r="B22" s="11" t="s">
        <v>19</v>
      </c>
      <c r="C22" s="18">
        <v>6120.0510000000004</v>
      </c>
    </row>
    <row r="23" spans="1:3" ht="14.1" customHeight="1" x14ac:dyDescent="0.25">
      <c r="A23" s="19"/>
      <c r="B23" s="11" t="s">
        <v>20</v>
      </c>
      <c r="C23" s="18">
        <v>454.23</v>
      </c>
    </row>
    <row r="24" spans="1:3" ht="14.1" customHeight="1" x14ac:dyDescent="0.25">
      <c r="A24" s="19"/>
      <c r="B24" s="11" t="s">
        <v>21</v>
      </c>
      <c r="C24" s="18">
        <v>875.50000000000023</v>
      </c>
    </row>
    <row r="25" spans="1:3" ht="24" customHeight="1" x14ac:dyDescent="0.25">
      <c r="A25" s="19">
        <v>3.3</v>
      </c>
      <c r="B25" s="11" t="s">
        <v>22</v>
      </c>
      <c r="C25" s="18">
        <v>1155.6399999999999</v>
      </c>
    </row>
    <row r="26" spans="1:3" ht="27" customHeight="1" x14ac:dyDescent="0.25">
      <c r="A26" s="19">
        <v>3.4</v>
      </c>
      <c r="B26" s="11" t="s">
        <v>23</v>
      </c>
      <c r="C26" s="18">
        <v>0</v>
      </c>
    </row>
    <row r="27" spans="1:3" ht="18" customHeight="1" x14ac:dyDescent="0.25">
      <c r="A27" s="19"/>
      <c r="B27" s="11" t="s">
        <v>24</v>
      </c>
      <c r="C27" s="18">
        <v>5715.7080000000005</v>
      </c>
    </row>
    <row r="28" spans="1:3" ht="15.75" customHeight="1" x14ac:dyDescent="0.25">
      <c r="A28" s="19"/>
      <c r="B28" s="11" t="s">
        <v>25</v>
      </c>
      <c r="C28" s="18">
        <v>8423.9060000000009</v>
      </c>
    </row>
    <row r="29" spans="1:3" ht="44.25" customHeight="1" x14ac:dyDescent="0.25">
      <c r="A29" s="19">
        <v>3.5</v>
      </c>
      <c r="B29" s="11" t="s">
        <v>26</v>
      </c>
      <c r="C29" s="18">
        <v>124.84710000000001</v>
      </c>
    </row>
    <row r="30" spans="1:3" ht="14.1" customHeight="1" x14ac:dyDescent="0.25">
      <c r="A30" s="19">
        <v>3.6</v>
      </c>
      <c r="B30" s="11" t="s">
        <v>27</v>
      </c>
      <c r="C30" s="18">
        <v>809.77599999999995</v>
      </c>
    </row>
    <row r="31" spans="1:3" ht="16.5" customHeight="1" x14ac:dyDescent="0.25">
      <c r="A31" s="19">
        <v>3.7</v>
      </c>
      <c r="B31" s="11" t="s">
        <v>28</v>
      </c>
      <c r="C31" s="18">
        <v>0</v>
      </c>
    </row>
    <row r="32" spans="1:3" ht="14.1" customHeight="1" x14ac:dyDescent="0.25">
      <c r="A32" s="19" t="s">
        <v>29</v>
      </c>
      <c r="B32" s="11" t="s">
        <v>30</v>
      </c>
      <c r="C32" s="18">
        <v>631</v>
      </c>
    </row>
    <row r="33" spans="1:3" ht="14.1" customHeight="1" x14ac:dyDescent="0.25">
      <c r="A33" s="19">
        <v>3.8</v>
      </c>
      <c r="B33" s="11" t="s">
        <v>31</v>
      </c>
      <c r="C33" s="18">
        <v>980.56</v>
      </c>
    </row>
    <row r="34" spans="1:3" ht="14.1" customHeight="1" x14ac:dyDescent="0.25">
      <c r="A34" s="19"/>
      <c r="B34" s="8" t="s">
        <v>32</v>
      </c>
      <c r="C34" s="20">
        <f>SUM(C22:C33)</f>
        <v>25291.218100000006</v>
      </c>
    </row>
    <row r="35" spans="1:3" ht="22.5" customHeight="1" x14ac:dyDescent="0.25">
      <c r="A35" s="19">
        <v>4</v>
      </c>
      <c r="B35" s="8" t="s">
        <v>33</v>
      </c>
      <c r="C35" s="18"/>
    </row>
    <row r="36" spans="1:3" s="2" customFormat="1" ht="33" customHeight="1" x14ac:dyDescent="0.25">
      <c r="A36" s="12" t="s">
        <v>34</v>
      </c>
      <c r="B36" s="11" t="s">
        <v>35</v>
      </c>
      <c r="C36" s="14"/>
    </row>
    <row r="37" spans="1:3" s="2" customFormat="1" ht="34.5" customHeight="1" x14ac:dyDescent="0.25">
      <c r="A37" s="12"/>
      <c r="B37" s="11" t="s">
        <v>36</v>
      </c>
      <c r="C37" s="14">
        <v>34632.127999999997</v>
      </c>
    </row>
    <row r="38" spans="1:3" s="2" customFormat="1" ht="21.75" customHeight="1" x14ac:dyDescent="0.25">
      <c r="A38" s="12"/>
      <c r="B38" s="11" t="s">
        <v>37</v>
      </c>
      <c r="C38" s="14">
        <v>12262.050000000001</v>
      </c>
    </row>
    <row r="39" spans="1:3" s="2" customFormat="1" ht="20.25" customHeight="1" x14ac:dyDescent="0.25">
      <c r="A39" s="12"/>
      <c r="B39" s="11" t="s">
        <v>38</v>
      </c>
      <c r="C39" s="14">
        <v>4680.76</v>
      </c>
    </row>
    <row r="40" spans="1:3" s="2" customFormat="1" ht="21.75" customHeight="1" x14ac:dyDescent="0.25">
      <c r="A40" s="12"/>
      <c r="B40" s="11" t="s">
        <v>39</v>
      </c>
      <c r="C40" s="14">
        <v>2476.1600000000003</v>
      </c>
    </row>
    <row r="41" spans="1:3" s="2" customFormat="1" ht="21.75" customHeight="1" x14ac:dyDescent="0.25">
      <c r="A41" s="12"/>
      <c r="B41" s="11" t="s">
        <v>40</v>
      </c>
      <c r="C41" s="14">
        <v>172.28</v>
      </c>
    </row>
    <row r="42" spans="1:3" s="2" customFormat="1" ht="21.75" customHeight="1" x14ac:dyDescent="0.25">
      <c r="A42" s="12"/>
      <c r="B42" s="11" t="s">
        <v>41</v>
      </c>
      <c r="C42" s="14">
        <v>757.2</v>
      </c>
    </row>
    <row r="43" spans="1:3" s="2" customFormat="1" ht="21.75" customHeight="1" x14ac:dyDescent="0.25">
      <c r="A43" s="12" t="s">
        <v>42</v>
      </c>
      <c r="B43" s="11" t="s">
        <v>43</v>
      </c>
      <c r="C43" s="14">
        <v>0</v>
      </c>
    </row>
    <row r="44" spans="1:3" s="2" customFormat="1" ht="14.25" customHeight="1" x14ac:dyDescent="0.25">
      <c r="A44" s="12"/>
      <c r="B44" s="8" t="s">
        <v>44</v>
      </c>
      <c r="C44" s="9">
        <f>SUM(C37:C43)</f>
        <v>54980.578000000001</v>
      </c>
    </row>
    <row r="45" spans="1:3" s="2" customFormat="1" ht="15" customHeight="1" x14ac:dyDescent="0.25">
      <c r="A45" s="12"/>
      <c r="B45" s="8" t="s">
        <v>45</v>
      </c>
      <c r="C45" s="14"/>
    </row>
    <row r="46" spans="1:3" s="2" customFormat="1" ht="15.75" x14ac:dyDescent="0.25">
      <c r="A46" s="12" t="s">
        <v>46</v>
      </c>
      <c r="B46" s="11" t="s">
        <v>47</v>
      </c>
      <c r="C46" s="14">
        <v>389.58000000000004</v>
      </c>
    </row>
    <row r="47" spans="1:3" s="2" customFormat="1" ht="15.75" x14ac:dyDescent="0.25">
      <c r="A47" s="12" t="s">
        <v>48</v>
      </c>
      <c r="B47" s="11" t="s">
        <v>49</v>
      </c>
      <c r="C47" s="14">
        <v>0</v>
      </c>
    </row>
    <row r="48" spans="1:3" s="2" customFormat="1" ht="31.5" x14ac:dyDescent="0.25">
      <c r="A48" s="12" t="s">
        <v>50</v>
      </c>
      <c r="B48" s="11" t="s">
        <v>51</v>
      </c>
      <c r="C48" s="14">
        <v>0</v>
      </c>
    </row>
    <row r="49" spans="1:3" s="2" customFormat="1" ht="15.75" x14ac:dyDescent="0.25">
      <c r="A49" s="12" t="s">
        <v>52</v>
      </c>
      <c r="B49" s="11" t="s">
        <v>53</v>
      </c>
      <c r="C49" s="14">
        <v>6587.2559999999994</v>
      </c>
    </row>
    <row r="50" spans="1:3" s="2" customFormat="1" ht="31.5" x14ac:dyDescent="0.25">
      <c r="A50" s="12" t="s">
        <v>54</v>
      </c>
      <c r="B50" s="11" t="s">
        <v>55</v>
      </c>
      <c r="C50" s="14">
        <v>2604.2639999999997</v>
      </c>
    </row>
    <row r="51" spans="1:3" s="2" customFormat="1" ht="15.75" x14ac:dyDescent="0.25">
      <c r="A51" s="12" t="s">
        <v>56</v>
      </c>
      <c r="B51" s="11" t="s">
        <v>57</v>
      </c>
      <c r="C51" s="14">
        <v>722</v>
      </c>
    </row>
    <row r="52" spans="1:3" s="2" customFormat="1" ht="15.75" x14ac:dyDescent="0.25">
      <c r="A52" s="12"/>
      <c r="B52" s="8" t="s">
        <v>58</v>
      </c>
      <c r="C52" s="9">
        <f>SUM(C46:C51)</f>
        <v>10303.099999999999</v>
      </c>
    </row>
    <row r="53" spans="1:3" s="2" customFormat="1" ht="15.75" x14ac:dyDescent="0.25">
      <c r="A53" s="12"/>
      <c r="B53" s="8" t="s">
        <v>59</v>
      </c>
      <c r="C53" s="14"/>
    </row>
    <row r="54" spans="1:3" s="2" customFormat="1" ht="31.5" x14ac:dyDescent="0.25">
      <c r="A54" s="12" t="s">
        <v>60</v>
      </c>
      <c r="B54" s="11" t="s">
        <v>61</v>
      </c>
      <c r="C54" s="9">
        <v>9153.2219999999979</v>
      </c>
    </row>
    <row r="55" spans="1:3" s="2" customFormat="1" ht="15.75" x14ac:dyDescent="0.25">
      <c r="A55" s="12" t="s">
        <v>62</v>
      </c>
      <c r="B55" s="11" t="s">
        <v>63</v>
      </c>
      <c r="C55" s="9">
        <v>165.958</v>
      </c>
    </row>
    <row r="56" spans="1:3" s="2" customFormat="1" ht="15.75" x14ac:dyDescent="0.25">
      <c r="A56" s="12"/>
      <c r="B56" s="8" t="s">
        <v>64</v>
      </c>
      <c r="C56" s="9"/>
    </row>
    <row r="57" spans="1:3" s="2" customFormat="1" ht="15.75" x14ac:dyDescent="0.25">
      <c r="A57" s="21" t="s">
        <v>65</v>
      </c>
      <c r="B57" s="11" t="s">
        <v>66</v>
      </c>
      <c r="C57" s="9">
        <v>609.654</v>
      </c>
    </row>
    <row r="58" spans="1:3" s="2" customFormat="1" ht="15.75" x14ac:dyDescent="0.25">
      <c r="A58" s="21" t="s">
        <v>67</v>
      </c>
      <c r="B58" s="11" t="s">
        <v>68</v>
      </c>
      <c r="C58" s="9">
        <v>784.51599999999996</v>
      </c>
    </row>
    <row r="59" spans="1:3" s="2" customFormat="1" ht="15.75" x14ac:dyDescent="0.25">
      <c r="A59" s="12"/>
      <c r="B59" s="8" t="s">
        <v>69</v>
      </c>
      <c r="C59" s="14"/>
    </row>
    <row r="60" spans="1:3" s="2" customFormat="1" ht="15.75" x14ac:dyDescent="0.25">
      <c r="A60" s="12" t="s">
        <v>70</v>
      </c>
      <c r="B60" s="11" t="s">
        <v>71</v>
      </c>
      <c r="C60" s="14">
        <v>3370.5</v>
      </c>
    </row>
    <row r="61" spans="1:3" s="2" customFormat="1" ht="15.75" x14ac:dyDescent="0.25">
      <c r="A61" s="12" t="s">
        <v>72</v>
      </c>
      <c r="B61" s="11" t="s">
        <v>73</v>
      </c>
      <c r="C61" s="14">
        <v>4386.3499999999995</v>
      </c>
    </row>
    <row r="62" spans="1:3" s="2" customFormat="1" ht="31.5" x14ac:dyDescent="0.25">
      <c r="A62" s="12" t="s">
        <v>74</v>
      </c>
      <c r="B62" s="11" t="s">
        <v>75</v>
      </c>
      <c r="C62" s="14">
        <v>3281.5500000000006</v>
      </c>
    </row>
    <row r="63" spans="1:3" s="2" customFormat="1" ht="31.5" x14ac:dyDescent="0.25">
      <c r="A63" s="12" t="s">
        <v>76</v>
      </c>
      <c r="B63" s="11" t="s">
        <v>77</v>
      </c>
      <c r="C63" s="14">
        <v>3281.5500000000006</v>
      </c>
    </row>
    <row r="64" spans="1:3" s="2" customFormat="1" ht="36.75" customHeight="1" x14ac:dyDescent="0.25">
      <c r="A64" s="12" t="s">
        <v>78</v>
      </c>
      <c r="B64" s="11" t="s">
        <v>79</v>
      </c>
      <c r="C64" s="14">
        <v>6563.1000000000013</v>
      </c>
    </row>
    <row r="65" spans="1:3" s="2" customFormat="1" ht="19.5" customHeight="1" x14ac:dyDescent="0.25">
      <c r="A65" s="12" t="s">
        <v>80</v>
      </c>
      <c r="B65" s="11" t="s">
        <v>81</v>
      </c>
      <c r="C65" s="14">
        <v>13456</v>
      </c>
    </row>
    <row r="66" spans="1:3" s="2" customFormat="1" ht="15.75" x14ac:dyDescent="0.25">
      <c r="A66" s="12"/>
      <c r="B66" s="8" t="s">
        <v>82</v>
      </c>
      <c r="C66" s="14">
        <f>SUM(C60:C65)</f>
        <v>34339.050000000003</v>
      </c>
    </row>
    <row r="67" spans="1:3" ht="18" customHeight="1" x14ac:dyDescent="0.25">
      <c r="A67" s="19">
        <v>10</v>
      </c>
      <c r="B67" s="8" t="s">
        <v>83</v>
      </c>
      <c r="C67" s="18"/>
    </row>
    <row r="68" spans="1:3" ht="33.75" customHeight="1" x14ac:dyDescent="0.25">
      <c r="A68" s="22"/>
      <c r="B68" s="8" t="s">
        <v>84</v>
      </c>
      <c r="C68" s="18">
        <v>0</v>
      </c>
    </row>
    <row r="69" spans="1:3" ht="34.5" customHeight="1" x14ac:dyDescent="0.25">
      <c r="A69" s="22"/>
      <c r="B69" s="23" t="s">
        <v>85</v>
      </c>
      <c r="C69" s="18">
        <v>130.22</v>
      </c>
    </row>
    <row r="70" spans="1:3" ht="26.25" customHeight="1" x14ac:dyDescent="0.25">
      <c r="A70" s="19" t="s">
        <v>86</v>
      </c>
      <c r="B70" s="8" t="s">
        <v>87</v>
      </c>
      <c r="C70" s="18">
        <v>0</v>
      </c>
    </row>
    <row r="71" spans="1:3" ht="29.25" customHeight="1" x14ac:dyDescent="0.25">
      <c r="A71" s="19"/>
      <c r="B71" s="24" t="s">
        <v>88</v>
      </c>
      <c r="C71" s="18">
        <v>134</v>
      </c>
    </row>
    <row r="72" spans="1:3" ht="18" customHeight="1" x14ac:dyDescent="0.25">
      <c r="A72" s="19"/>
      <c r="B72" s="24" t="s">
        <v>89</v>
      </c>
      <c r="C72" s="18">
        <v>498.84000000000003</v>
      </c>
    </row>
    <row r="73" spans="1:3" ht="18" customHeight="1" x14ac:dyDescent="0.25">
      <c r="A73" s="19"/>
      <c r="B73" s="13" t="s">
        <v>90</v>
      </c>
      <c r="C73" s="18">
        <v>433.11600000000004</v>
      </c>
    </row>
    <row r="74" spans="1:3" ht="35.25" customHeight="1" x14ac:dyDescent="0.25">
      <c r="A74" s="19" t="s">
        <v>91</v>
      </c>
      <c r="B74" s="8" t="s">
        <v>92</v>
      </c>
      <c r="C74" s="18">
        <v>0</v>
      </c>
    </row>
    <row r="75" spans="1:3" ht="18" customHeight="1" x14ac:dyDescent="0.25">
      <c r="A75" s="19"/>
      <c r="B75" s="8" t="s">
        <v>93</v>
      </c>
      <c r="C75" s="20">
        <f>SUM(C68:C74)</f>
        <v>1196.1760000000002</v>
      </c>
    </row>
    <row r="76" spans="1:3" s="2" customFormat="1" ht="15.75" x14ac:dyDescent="0.25">
      <c r="A76" s="21" t="s">
        <v>94</v>
      </c>
      <c r="B76" s="11" t="s">
        <v>95</v>
      </c>
      <c r="C76" s="9">
        <v>19149</v>
      </c>
    </row>
    <row r="77" spans="1:3" ht="18" customHeight="1" x14ac:dyDescent="0.25">
      <c r="A77" s="30"/>
      <c r="B77" s="31" t="s">
        <v>96</v>
      </c>
      <c r="C77" s="32">
        <f>C16+C34+C44+C52+C66+C75+C76+C54+C55+C57+C58</f>
        <v>188001.22810000004</v>
      </c>
    </row>
    <row r="78" spans="1:3" s="26" customFormat="1" ht="15" x14ac:dyDescent="0.25">
      <c r="A78" s="33"/>
      <c r="B78" s="25" t="s">
        <v>102</v>
      </c>
      <c r="C78" s="34">
        <v>150811.01999999999</v>
      </c>
    </row>
    <row r="79" spans="1:3" s="27" customFormat="1" ht="15" x14ac:dyDescent="0.25">
      <c r="A79" s="35"/>
      <c r="B79" s="25" t="s">
        <v>103</v>
      </c>
      <c r="C79" s="34">
        <v>130037.06</v>
      </c>
    </row>
    <row r="80" spans="1:3" s="27" customFormat="1" ht="15" x14ac:dyDescent="0.25">
      <c r="A80" s="36"/>
      <c r="B80" s="25" t="s">
        <v>106</v>
      </c>
      <c r="C80" s="37">
        <f>C79-C77</f>
        <v>-57964.168100000039</v>
      </c>
    </row>
    <row r="81" spans="1:3" s="27" customFormat="1" ht="15" x14ac:dyDescent="0.25">
      <c r="A81" s="36"/>
      <c r="B81" s="25" t="s">
        <v>104</v>
      </c>
      <c r="C81" s="37">
        <f>C5+C80</f>
        <v>-134374.45995000005</v>
      </c>
    </row>
    <row r="82" spans="1:3" s="29" customFormat="1" ht="14.25" x14ac:dyDescent="0.2">
      <c r="A82" s="28"/>
    </row>
    <row r="83" spans="1:3" s="29" customFormat="1" ht="14.25" x14ac:dyDescent="0.2">
      <c r="A83" s="28"/>
    </row>
    <row r="84" spans="1:3" s="29" customFormat="1" ht="14.25" x14ac:dyDescent="0.2">
      <c r="A84" s="28"/>
      <c r="B84" s="29" t="s">
        <v>105</v>
      </c>
    </row>
    <row r="85" spans="1:3" s="29" customFormat="1" ht="14.25" x14ac:dyDescent="0.2">
      <c r="A85" s="28"/>
    </row>
    <row r="86" spans="1:3" s="29" customFormat="1" ht="14.25" x14ac:dyDescent="0.2">
      <c r="A86" s="28"/>
    </row>
    <row r="87" spans="1:3" s="29" customFormat="1" ht="14.25" x14ac:dyDescent="0.2">
      <c r="A87" s="28"/>
    </row>
    <row r="88" spans="1:3" s="29" customFormat="1" ht="14.25" x14ac:dyDescent="0.2">
      <c r="A88" s="28"/>
    </row>
    <row r="89" spans="1:3" s="29" customFormat="1" ht="14.25" x14ac:dyDescent="0.2">
      <c r="A89" s="28"/>
    </row>
    <row r="90" spans="1:3" s="29" customFormat="1" ht="14.25" x14ac:dyDescent="0.2">
      <c r="A90" s="28"/>
    </row>
    <row r="91" spans="1:3" s="29" customFormat="1" ht="14.25" x14ac:dyDescent="0.2">
      <c r="A91" s="28"/>
    </row>
    <row r="92" spans="1:3" s="29" customFormat="1" ht="14.25" x14ac:dyDescent="0.2">
      <c r="A92" s="28"/>
    </row>
    <row r="93" spans="1:3" s="29" customFormat="1" ht="14.25" x14ac:dyDescent="0.2">
      <c r="A93" s="28"/>
    </row>
    <row r="94" spans="1:3" s="29" customFormat="1" ht="14.25" x14ac:dyDescent="0.2">
      <c r="A94" s="28"/>
    </row>
    <row r="95" spans="1:3" s="29" customFormat="1" ht="14.25" x14ac:dyDescent="0.2">
      <c r="A95" s="28"/>
    </row>
    <row r="96" spans="1:3" s="29" customFormat="1" ht="14.25" x14ac:dyDescent="0.2">
      <c r="A96" s="28"/>
    </row>
    <row r="97" spans="1:1" s="29" customFormat="1" ht="14.25" x14ac:dyDescent="0.2">
      <c r="A97" s="28"/>
    </row>
    <row r="98" spans="1:1" s="6" customFormat="1" ht="15" x14ac:dyDescent="0.2"/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2022-03-09T02:31:30Z</dcterms:created>
  <dcterms:modified xsi:type="dcterms:W3CDTF">2022-03-15T03:40:41Z</dcterms:modified>
</cp:coreProperties>
</file>