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Юбилейн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6" i="1" l="1"/>
  <c r="C73" i="1"/>
  <c r="C55" i="1"/>
  <c r="C45" i="1"/>
  <c r="C34" i="1"/>
  <c r="C21" i="1"/>
  <c r="C98" i="1" s="1"/>
  <c r="C101" i="1" s="1"/>
  <c r="C102" i="1" s="1"/>
</calcChain>
</file>

<file path=xl/sharedStrings.xml><?xml version="1.0" encoding="utf-8"?>
<sst xmlns="http://schemas.openxmlformats.org/spreadsheetml/2006/main" count="133" uniqueCount="133">
  <si>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</si>
  <si>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</si>
  <si>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</si>
  <si>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</si>
  <si>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</si>
  <si>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</si>
  <si>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</si>
  <si>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 (гнгнральная уборка)</t>
  </si>
  <si>
    <t>стен</t>
  </si>
  <si>
    <t>дверей</t>
  </si>
  <si>
    <t>плафонов</t>
  </si>
  <si>
    <t>почтовых ящиков</t>
  </si>
  <si>
    <t>обметание пыли с потолков</t>
  </si>
  <si>
    <t>подоконников</t>
  </si>
  <si>
    <t>перил</t>
  </si>
  <si>
    <t>отопительных приборов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</si>
  <si>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</si>
  <si>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</si>
  <si>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</si>
  <si>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</si>
  <si>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3.1.</t>
  </si>
  <si>
    <t>Подметание придомовой территории в летний период</t>
  </si>
  <si>
    <t>3.2.</t>
  </si>
  <si>
    <t>Уборка мусора с газона   в летний период (случайный мусор)</t>
  </si>
  <si>
    <t>3.3.</t>
  </si>
  <si>
    <t>Уборка  газона в летний период (листья и сучья)</t>
  </si>
  <si>
    <t>3.4.</t>
  </si>
  <si>
    <t>Очистка урн</t>
  </si>
  <si>
    <t>3.5.</t>
  </si>
  <si>
    <t>Подметание снега при снегопаде более 2-х см</t>
  </si>
  <si>
    <t>3.6.</t>
  </si>
  <si>
    <t>Подметание снега  до 2-х см</t>
  </si>
  <si>
    <t>3.7.</t>
  </si>
  <si>
    <t>Сдвижка и снега  в зимний период (механизированная уборка)</t>
  </si>
  <si>
    <t>3.8.</t>
  </si>
  <si>
    <t xml:space="preserve">Посыпка пешеходных дорожек и проездов противогололедными материалами </t>
  </si>
  <si>
    <t>3.9.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</si>
  <si>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</si>
  <si>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3.10.</t>
  </si>
  <si>
    <t>Кошение газонов</t>
  </si>
  <si>
    <t>Устройство снежной горки</t>
  </si>
  <si>
    <t xml:space="preserve">            ИТОГО по п. 2 :</t>
  </si>
  <si>
    <t xml:space="preserve">   3. Подготовка многоквартирного дома к сезонной эксплуатации</t>
  </si>
  <si>
    <t>4.1.</t>
  </si>
  <si>
    <t>Регулировка, промывка, консервация, расконсервация, испытание системы центр.отопления:</t>
  </si>
  <si>
    <t xml:space="preserve"> - проведение техосмотров и устранение незначительных неисправностей в системе ЦО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</si>
  <si>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</si>
  <si>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</si>
  <si>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</si>
  <si>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регулировка и наладка системы ЦО</t>
  </si>
  <si>
    <t xml:space="preserve"> - ликвидация воздушных пробок в системе ЦО</t>
  </si>
  <si>
    <t>в радиаторном блоке</t>
  </si>
  <si>
    <t>замер температуры обратного теплоносителя</t>
  </si>
  <si>
    <t xml:space="preserve">            ИТОГО по п. 3 :</t>
  </si>
  <si>
    <t xml:space="preserve">   4. Проведение технических осмотров и мелкий ремонт</t>
  </si>
  <si>
    <t>5.1.</t>
  </si>
  <si>
    <t>Замена ламп освещения подъездов,подвалов</t>
  </si>
  <si>
    <t>Замена ламп люминисцентных</t>
  </si>
  <si>
    <t>5.2.</t>
  </si>
  <si>
    <t>Замена ламп освещения внутриквартального</t>
  </si>
  <si>
    <t>5.3.</t>
  </si>
  <si>
    <t>Проведение тех. осмотров и устран.мелких неисправн.конструктивных элем.и систем вентиляции</t>
  </si>
  <si>
    <t>5.5.</t>
  </si>
  <si>
    <t>Проведение тех. осмотров  и устран. неисправнв системах водоснабжения и канализации чердаки</t>
  </si>
  <si>
    <t>подвалы</t>
  </si>
  <si>
    <t>Проведение тех. осмотров  и устран. неисправнв системах эл.технических устройств</t>
  </si>
  <si>
    <t>5.6.</t>
  </si>
  <si>
    <t>Ершение канализационного выпуска</t>
  </si>
  <si>
    <t xml:space="preserve">            ИТОГО по п. 4 :</t>
  </si>
  <si>
    <t>6. Аварийное обслуживание</t>
  </si>
  <si>
    <t>6.1.</t>
  </si>
  <si>
    <t>Аварийное обслуживание внутридомового инж.сантех- и электротехнического оборудования</t>
  </si>
  <si>
    <t>6.2.</t>
  </si>
  <si>
    <t>Диспетчерское обслуживание</t>
  </si>
  <si>
    <t xml:space="preserve">                                    Итого по п.6</t>
  </si>
  <si>
    <t>7.</t>
  </si>
  <si>
    <t>Дератизация</t>
  </si>
  <si>
    <t>8.</t>
  </si>
  <si>
    <t>Дезинсекция</t>
  </si>
  <si>
    <t xml:space="preserve"> 8. Поверка и обслуживание общедомовых приборов учета.</t>
  </si>
  <si>
    <t>Вводные приборы учета тепла</t>
  </si>
  <si>
    <t>7,1,1</t>
  </si>
  <si>
    <t>Визуальный осмотр и проверка наличия и нарушения пломб на ППР, вычислителе,  датчиков давления и температур</t>
  </si>
  <si>
    <t>Поверка приборов</t>
  </si>
  <si>
    <t>7,1,3</t>
  </si>
  <si>
    <t>снятие и запись показаний, обработка информации и занесение в компьютер, передача данных для расчета с организацией</t>
  </si>
  <si>
    <t>Вводные приборы учета воды</t>
  </si>
  <si>
    <t>7,2,1</t>
  </si>
  <si>
    <t>Обслуживание приборов учета воды</t>
  </si>
  <si>
    <t>визуальный осмотр и проверка наличия и нарушения пломб на ППР</t>
  </si>
  <si>
    <t>7,2,2</t>
  </si>
  <si>
    <t>7,2,3</t>
  </si>
  <si>
    <t>снятие и запись показаний, обработка информации и занесение в компьютер, передача данных для расчета с энергоснабжающей организацией</t>
  </si>
  <si>
    <t>7,3,1</t>
  </si>
  <si>
    <t>Обслуживание приборов учета электроэнергии</t>
  </si>
  <si>
    <t>снятие и запись показаний</t>
  </si>
  <si>
    <t>Итого:</t>
  </si>
  <si>
    <t xml:space="preserve">  9. Текущий ремонт</t>
  </si>
  <si>
    <t>9.1.</t>
  </si>
  <si>
    <t>Текущий ремонт электрооборудования (непредвиденные работы)</t>
  </si>
  <si>
    <t>смена светильника светодиодного ЛУЧ 6Вт  3п 2эт</t>
  </si>
  <si>
    <t>Текущий ремонт систем водоснабжения, водоотведения, отопления (непредвиденные работы)</t>
  </si>
  <si>
    <t>установка воздушного клапана (аэратор) РР 110 ст.кв.№13,46</t>
  </si>
  <si>
    <t>установка муфты РР Ду 110 мм (канал двураструбный) ст.кв.№13,46</t>
  </si>
  <si>
    <t>смена вентиля Ду 15мм на радиаторе кв.№5</t>
  </si>
  <si>
    <t>замена сантехнических уплотняющих прокладок на вентилях и шлангах компрессора для промывки системы отопления</t>
  </si>
  <si>
    <t>смена силиконовой биконитовой прокладки Ду 25 мм на в/счетчике ХВС</t>
  </si>
  <si>
    <t>Текущий ремонт систем конструкт.элементов (непредвиденные работы)</t>
  </si>
  <si>
    <t>установка навесного замка на подвальную дверь</t>
  </si>
  <si>
    <t>установка пружины на тамбурную деврь</t>
  </si>
  <si>
    <t>закрытие продухов (повторно)</t>
  </si>
  <si>
    <t>герметизация дверной коробки монтажной пеной (2п)</t>
  </si>
  <si>
    <t xml:space="preserve">перенавеска почтовых ящиков </t>
  </si>
  <si>
    <t>открытие продухов</t>
  </si>
  <si>
    <t>побелка бордюр известью</t>
  </si>
  <si>
    <t>завоз дресвы для посыпки зимой</t>
  </si>
  <si>
    <t>изготовление и установка досок объявления  на фасад</t>
  </si>
  <si>
    <t>смена бруска на скамейке 1500*90*50 с креплением на болты 8*80-2 шт ЮБ.1А,1Г</t>
  </si>
  <si>
    <t>распиловка веток и погрузка вручную в автомобиль Юбилейная 1А, 1Г</t>
  </si>
  <si>
    <t>окраска МАФ (скамеек, урн  МАЙ-ИЮНЬ)</t>
  </si>
  <si>
    <t xml:space="preserve">            ИТОГО по п. 9 :</t>
  </si>
  <si>
    <t>Управление МКД</t>
  </si>
  <si>
    <t>13.</t>
  </si>
  <si>
    <t xml:space="preserve">   Сумма затрат по дому :</t>
  </si>
  <si>
    <t>по управлению и обслуживанию</t>
  </si>
  <si>
    <t>МКД по ул.Юбилейная 1г</t>
  </si>
  <si>
    <t>1. Содержание помещений общего пользования</t>
  </si>
  <si>
    <t xml:space="preserve">Отчет за 2021 г. </t>
  </si>
  <si>
    <t>Результат на 01.01.2021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</si>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</sst>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6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0" fontId="6" fillId="0" borderId="1" xfId="0" applyNumberFormat="1" applyFont="1" applyBorder="1"/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6" fillId="0" borderId="1" xfId="0" applyFont="1" applyBorder="1" applyAlignment="1">
      <alignment horizont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/>
    <xf numFmtId="2" fontId="9" fillId="0" borderId="1" xfId="1" applyNumberFormat="1" applyFont="1" applyFill="1" applyBorder="1" applyAlignment="1"/>
    <xf numFmtId="0" fontId="10" fillId="0" borderId="0" xfId="0" applyFont="1" applyFill="1" applyAlignment="1">
      <alignment wrapText="1"/>
    </xf>
    <xf numFmtId="0" fontId="11" fillId="0" borderId="0" xfId="0" applyFont="1" applyFill="1" applyBorder="1"/>
    <xf numFmtId="0" fontId="9" fillId="0" borderId="1" xfId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workbookViewId="0">
      <selection activeCell="O11" sqref="O11"/>
    </sheetView>
  </sheetViews>
  <sheetFormatPr defaultColWidth="9.140625" defaultRowHeight="11.25" x14ac:dyDescent="0.2"/>
  <cols>
    <col min="1" max="1" width="6" style="1" customWidth="1"/>
    <col min="2" max="2" width="71.28515625" style="1" customWidth="1"/>
    <col min="3" max="3" width="14.140625" style="1" customWidth="1"/>
    <col min="4" max="200" width="9.140625" style="1" customWidth="1"/>
    <col min="201" max="201" width="6" style="1" customWidth="1"/>
    <col min="202" max="202" width="46.42578125" style="1" customWidth="1"/>
    <col min="203" max="203" width="9.140625" style="1" customWidth="1"/>
    <col min="204" max="204" width="7" style="1" customWidth="1"/>
    <col min="205" max="205" width="7.5703125" style="1" customWidth="1"/>
    <col min="206" max="206" width="6.5703125" style="1" customWidth="1"/>
    <col min="207" max="207" width="8.85546875" style="1" customWidth="1"/>
    <col min="208" max="209" width="10.42578125" style="1" customWidth="1"/>
    <col min="210" max="210" width="7.85546875" style="1" customWidth="1"/>
    <col min="211" max="211" width="10.140625" style="1" customWidth="1"/>
    <col min="212" max="212" width="9.5703125" style="1" customWidth="1"/>
    <col min="213" max="214" width="7.85546875" style="1" customWidth="1"/>
    <col min="215" max="215" width="9.5703125" style="1" customWidth="1"/>
    <col min="216" max="216" width="10.7109375" style="1" customWidth="1"/>
    <col min="217" max="217" width="7.85546875" style="1" customWidth="1"/>
    <col min="218" max="218" width="7.7109375" style="1" customWidth="1"/>
    <col min="219" max="219" width="10.7109375" style="1" customWidth="1"/>
    <col min="220" max="220" width="10.42578125" style="1" customWidth="1"/>
    <col min="221" max="223" width="9.140625" style="1" customWidth="1"/>
    <col min="224" max="224" width="12.28515625" style="1" customWidth="1"/>
    <col min="225" max="231" width="9.140625" style="1" customWidth="1"/>
    <col min="232" max="232" width="12" style="1" customWidth="1"/>
    <col min="233" max="16384" width="9.140625" style="1"/>
  </cols>
  <sheetData>
    <row r="1" spans="1:3" s="6" customFormat="1" ht="15.75" x14ac:dyDescent="0.25">
      <c r="A1" s="55" t="s">
        <v>127</v>
      </c>
      <c r="B1" s="55"/>
    </row>
    <row r="2" spans="1:3" s="6" customFormat="1" ht="12.75" customHeight="1" x14ac:dyDescent="0.25">
      <c r="A2" s="55" t="s">
        <v>124</v>
      </c>
      <c r="B2" s="55"/>
    </row>
    <row r="3" spans="1:3" s="6" customFormat="1" ht="15.75" x14ac:dyDescent="0.25">
      <c r="A3" s="55" t="s">
        <v>125</v>
      </c>
      <c r="B3" s="55"/>
    </row>
    <row r="4" spans="1:3" s="6" customFormat="1" ht="15.75" x14ac:dyDescent="0.25">
      <c r="A4" s="7"/>
      <c r="B4" s="8"/>
    </row>
    <row r="5" spans="1:3" s="9" customFormat="1" ht="15.75" x14ac:dyDescent="0.25">
      <c r="A5" s="10"/>
      <c r="B5" s="11" t="s">
        <v>128</v>
      </c>
      <c r="C5" s="12">
        <v>-208932.82399999991</v>
      </c>
    </row>
    <row r="6" spans="1:3" s="6" customFormat="1" ht="15.75" x14ac:dyDescent="0.25">
      <c r="A6" s="13"/>
      <c r="B6" s="11" t="s">
        <v>126</v>
      </c>
      <c r="C6" s="11"/>
    </row>
    <row r="7" spans="1:3" ht="38.25" customHeight="1" x14ac:dyDescent="0.25">
      <c r="A7" s="14" t="s">
        <v>0</v>
      </c>
      <c r="B7" s="15" t="s">
        <v>1</v>
      </c>
      <c r="C7" s="16">
        <v>54747.263999999988</v>
      </c>
    </row>
    <row r="8" spans="1:3" ht="33" customHeight="1" x14ac:dyDescent="0.25">
      <c r="A8" s="14"/>
      <c r="B8" s="15" t="s">
        <v>2</v>
      </c>
      <c r="C8" s="16">
        <v>4719.2640000000001</v>
      </c>
    </row>
    <row r="9" spans="1:3" ht="21" customHeight="1" x14ac:dyDescent="0.25">
      <c r="A9" s="17" t="s">
        <v>3</v>
      </c>
      <c r="B9" s="17" t="s">
        <v>4</v>
      </c>
      <c r="C9" s="16">
        <v>32254.944000000003</v>
      </c>
    </row>
    <row r="10" spans="1:3" ht="20.25" customHeight="1" x14ac:dyDescent="0.25">
      <c r="A10" s="17"/>
      <c r="B10" s="17" t="s">
        <v>5</v>
      </c>
      <c r="C10" s="16">
        <v>11841.456000000004</v>
      </c>
    </row>
    <row r="11" spans="1:3" ht="48.75" customHeight="1" x14ac:dyDescent="0.25">
      <c r="A11" s="17" t="s">
        <v>6</v>
      </c>
      <c r="B11" s="17" t="s">
        <v>7</v>
      </c>
      <c r="C11" s="16">
        <v>0</v>
      </c>
    </row>
    <row r="12" spans="1:3" ht="18" customHeight="1" x14ac:dyDescent="0.25">
      <c r="A12" s="17"/>
      <c r="B12" s="17" t="s">
        <v>8</v>
      </c>
      <c r="C12" s="16">
        <v>2431.9539999999997</v>
      </c>
    </row>
    <row r="13" spans="1:3" ht="18.75" customHeight="1" x14ac:dyDescent="0.25">
      <c r="A13" s="17"/>
      <c r="B13" s="17" t="s">
        <v>9</v>
      </c>
      <c r="C13" s="16">
        <v>261.13560000000001</v>
      </c>
    </row>
    <row r="14" spans="1:3" ht="16.5" customHeight="1" x14ac:dyDescent="0.25">
      <c r="A14" s="17"/>
      <c r="B14" s="17" t="s">
        <v>10</v>
      </c>
      <c r="C14" s="16">
        <v>151.76</v>
      </c>
    </row>
    <row r="15" spans="1:3" ht="17.25" customHeight="1" x14ac:dyDescent="0.25">
      <c r="A15" s="17"/>
      <c r="B15" s="17" t="s">
        <v>11</v>
      </c>
      <c r="C15" s="16">
        <v>14.742400000000002</v>
      </c>
    </row>
    <row r="16" spans="1:3" ht="15.75" customHeight="1" x14ac:dyDescent="0.25">
      <c r="A16" s="17"/>
      <c r="B16" s="17" t="s">
        <v>12</v>
      </c>
      <c r="C16" s="16">
        <v>1432.5060000000001</v>
      </c>
    </row>
    <row r="17" spans="1:3" ht="15" customHeight="1" x14ac:dyDescent="0.25">
      <c r="A17" s="17"/>
      <c r="B17" s="17" t="s">
        <v>13</v>
      </c>
      <c r="C17" s="16">
        <v>121.40799999999999</v>
      </c>
    </row>
    <row r="18" spans="1:3" ht="16.5" customHeight="1" x14ac:dyDescent="0.25">
      <c r="A18" s="17"/>
      <c r="B18" s="17" t="s">
        <v>14</v>
      </c>
      <c r="C18" s="16">
        <v>86.177999999999997</v>
      </c>
    </row>
    <row r="19" spans="1:3" ht="15.75" customHeight="1" x14ac:dyDescent="0.25">
      <c r="A19" s="17"/>
      <c r="B19" s="17" t="s">
        <v>15</v>
      </c>
      <c r="C19" s="16">
        <v>118.15600000000001</v>
      </c>
    </row>
    <row r="20" spans="1:3" ht="17.25" customHeight="1" x14ac:dyDescent="0.25">
      <c r="A20" s="14" t="s">
        <v>16</v>
      </c>
      <c r="B20" s="17" t="s">
        <v>17</v>
      </c>
      <c r="C20" s="16">
        <v>280.59199999999998</v>
      </c>
    </row>
    <row r="21" spans="1:3" ht="15.75" x14ac:dyDescent="0.25">
      <c r="A21" s="14"/>
      <c r="B21" s="18" t="s">
        <v>18</v>
      </c>
      <c r="C21" s="19">
        <f>SUM(C7:C20)</f>
        <v>108461.35999999999</v>
      </c>
    </row>
    <row r="22" spans="1:3" ht="31.5" x14ac:dyDescent="0.25">
      <c r="A22" s="14"/>
      <c r="B22" s="20" t="s">
        <v>19</v>
      </c>
      <c r="C22" s="16"/>
    </row>
    <row r="23" spans="1:3" ht="29.25" customHeight="1" x14ac:dyDescent="0.25">
      <c r="A23" s="14" t="s">
        <v>20</v>
      </c>
      <c r="B23" s="15" t="s">
        <v>21</v>
      </c>
      <c r="C23" s="16">
        <v>26941.005000000005</v>
      </c>
    </row>
    <row r="24" spans="1:3" ht="28.5" customHeight="1" x14ac:dyDescent="0.25">
      <c r="A24" s="21" t="s">
        <v>22</v>
      </c>
      <c r="B24" s="15" t="s">
        <v>23</v>
      </c>
      <c r="C24" s="16">
        <v>89523</v>
      </c>
    </row>
    <row r="25" spans="1:3" ht="23.25" customHeight="1" x14ac:dyDescent="0.25">
      <c r="A25" s="21" t="s">
        <v>24</v>
      </c>
      <c r="B25" s="15" t="s">
        <v>25</v>
      </c>
      <c r="C25" s="16">
        <v>2218.5</v>
      </c>
    </row>
    <row r="26" spans="1:3" ht="24.75" customHeight="1" x14ac:dyDescent="0.25">
      <c r="A26" s="21" t="s">
        <v>26</v>
      </c>
      <c r="B26" s="15" t="s">
        <v>27</v>
      </c>
      <c r="C26" s="16">
        <v>2099.94</v>
      </c>
    </row>
    <row r="27" spans="1:3" ht="22.5" customHeight="1" x14ac:dyDescent="0.25">
      <c r="A27" s="21" t="s">
        <v>28</v>
      </c>
      <c r="B27" s="15" t="s">
        <v>29</v>
      </c>
      <c r="C27" s="16">
        <v>38617.893600000003</v>
      </c>
    </row>
    <row r="28" spans="1:3" ht="16.5" customHeight="1" x14ac:dyDescent="0.25">
      <c r="A28" s="21" t="s">
        <v>30</v>
      </c>
      <c r="B28" s="15" t="s">
        <v>31</v>
      </c>
      <c r="C28" s="16">
        <v>65994.739500000011</v>
      </c>
    </row>
    <row r="29" spans="1:3" ht="27.75" customHeight="1" x14ac:dyDescent="0.25">
      <c r="A29" s="14" t="s">
        <v>32</v>
      </c>
      <c r="B29" s="15" t="s">
        <v>33</v>
      </c>
      <c r="C29" s="16">
        <v>4644.16</v>
      </c>
    </row>
    <row r="30" spans="1:3" ht="38.25" customHeight="1" x14ac:dyDescent="0.25">
      <c r="A30" s="14" t="s">
        <v>34</v>
      </c>
      <c r="B30" s="15" t="s">
        <v>35</v>
      </c>
      <c r="C30" s="16">
        <v>1117.2</v>
      </c>
    </row>
    <row r="31" spans="1:3" ht="48" customHeight="1" x14ac:dyDescent="0.25">
      <c r="A31" s="14" t="s">
        <v>36</v>
      </c>
      <c r="B31" s="15" t="s">
        <v>37</v>
      </c>
      <c r="C31" s="16">
        <v>23130.403999999999</v>
      </c>
    </row>
    <row r="32" spans="1:3" ht="15.75" x14ac:dyDescent="0.25">
      <c r="A32" s="14" t="s">
        <v>38</v>
      </c>
      <c r="B32" s="15" t="s">
        <v>39</v>
      </c>
      <c r="C32" s="16">
        <v>20706</v>
      </c>
    </row>
    <row r="33" spans="1:3" ht="15.75" x14ac:dyDescent="0.25">
      <c r="A33" s="14"/>
      <c r="B33" s="15" t="s">
        <v>40</v>
      </c>
      <c r="C33" s="16">
        <v>900</v>
      </c>
    </row>
    <row r="34" spans="1:3" ht="15.75" x14ac:dyDescent="0.25">
      <c r="A34" s="14"/>
      <c r="B34" s="18" t="s">
        <v>41</v>
      </c>
      <c r="C34" s="19">
        <f>SUM(C23:C33)</f>
        <v>275892.84210000007</v>
      </c>
    </row>
    <row r="35" spans="1:3" ht="15.75" x14ac:dyDescent="0.25">
      <c r="A35" s="14"/>
      <c r="B35" s="20" t="s">
        <v>42</v>
      </c>
      <c r="C35" s="16"/>
    </row>
    <row r="36" spans="1:3" s="2" customFormat="1" ht="31.5" customHeight="1" x14ac:dyDescent="0.25">
      <c r="A36" s="22" t="s">
        <v>43</v>
      </c>
      <c r="B36" s="23" t="s">
        <v>44</v>
      </c>
      <c r="C36" s="24"/>
    </row>
    <row r="37" spans="1:3" s="2" customFormat="1" ht="30.75" customHeight="1" x14ac:dyDescent="0.25">
      <c r="A37" s="22"/>
      <c r="B37" s="23" t="s">
        <v>45</v>
      </c>
      <c r="C37" s="24">
        <v>1030.2750000000001</v>
      </c>
    </row>
    <row r="38" spans="1:3" s="2" customFormat="1" ht="21.75" customHeight="1" x14ac:dyDescent="0.25">
      <c r="A38" s="22"/>
      <c r="B38" s="23" t="s">
        <v>46</v>
      </c>
      <c r="C38" s="24">
        <v>38520.71</v>
      </c>
    </row>
    <row r="39" spans="1:3" s="2" customFormat="1" ht="20.25" customHeight="1" x14ac:dyDescent="0.25">
      <c r="A39" s="22"/>
      <c r="B39" s="23" t="s">
        <v>47</v>
      </c>
      <c r="C39" s="24">
        <v>29288.413</v>
      </c>
    </row>
    <row r="40" spans="1:3" s="2" customFormat="1" ht="21.75" customHeight="1" x14ac:dyDescent="0.25">
      <c r="A40" s="22"/>
      <c r="B40" s="23" t="s">
        <v>48</v>
      </c>
      <c r="C40" s="24">
        <v>15493.808000000001</v>
      </c>
    </row>
    <row r="41" spans="1:3" s="2" customFormat="1" ht="21.75" customHeight="1" x14ac:dyDescent="0.25">
      <c r="A41" s="22"/>
      <c r="B41" s="23" t="s">
        <v>49</v>
      </c>
      <c r="C41" s="24">
        <v>0</v>
      </c>
    </row>
    <row r="42" spans="1:3" s="2" customFormat="1" ht="21.75" customHeight="1" x14ac:dyDescent="0.25">
      <c r="A42" s="22"/>
      <c r="B42" s="23" t="s">
        <v>50</v>
      </c>
      <c r="C42" s="24">
        <v>454.32</v>
      </c>
    </row>
    <row r="43" spans="1:3" s="2" customFormat="1" ht="21.75" customHeight="1" x14ac:dyDescent="0.25">
      <c r="A43" s="22"/>
      <c r="B43" s="23" t="s">
        <v>51</v>
      </c>
      <c r="C43" s="24">
        <v>0</v>
      </c>
    </row>
    <row r="44" spans="1:3" s="2" customFormat="1" ht="21.75" customHeight="1" x14ac:dyDescent="0.25">
      <c r="A44" s="22"/>
      <c r="B44" s="23" t="s">
        <v>52</v>
      </c>
      <c r="C44" s="24">
        <v>53.74</v>
      </c>
    </row>
    <row r="45" spans="1:3" ht="15.75" x14ac:dyDescent="0.25">
      <c r="A45" s="14"/>
      <c r="B45" s="18" t="s">
        <v>53</v>
      </c>
      <c r="C45" s="19">
        <f>SUM(C37:C44)</f>
        <v>84841.266000000018</v>
      </c>
    </row>
    <row r="46" spans="1:3" ht="15.75" x14ac:dyDescent="0.25">
      <c r="A46" s="14"/>
      <c r="B46" s="20" t="s">
        <v>54</v>
      </c>
      <c r="C46" s="16"/>
    </row>
    <row r="47" spans="1:3" s="2" customFormat="1" ht="15.75" x14ac:dyDescent="0.25">
      <c r="A47" s="22" t="s">
        <v>55</v>
      </c>
      <c r="B47" s="23" t="s">
        <v>56</v>
      </c>
      <c r="C47" s="24"/>
    </row>
    <row r="48" spans="1:3" s="2" customFormat="1" ht="15.75" x14ac:dyDescent="0.25">
      <c r="A48" s="22"/>
      <c r="B48" s="23" t="s">
        <v>57</v>
      </c>
      <c r="C48" s="24">
        <v>0</v>
      </c>
    </row>
    <row r="49" spans="1:3" s="2" customFormat="1" ht="15.75" x14ac:dyDescent="0.25">
      <c r="A49" s="22" t="s">
        <v>58</v>
      </c>
      <c r="B49" s="23" t="s">
        <v>59</v>
      </c>
      <c r="C49" s="24">
        <v>0</v>
      </c>
    </row>
    <row r="50" spans="1:3" s="2" customFormat="1" ht="31.5" x14ac:dyDescent="0.25">
      <c r="A50" s="22" t="s">
        <v>60</v>
      </c>
      <c r="B50" s="23" t="s">
        <v>61</v>
      </c>
      <c r="C50" s="24">
        <v>4350.3</v>
      </c>
    </row>
    <row r="51" spans="1:3" s="2" customFormat="1" ht="31.5" x14ac:dyDescent="0.25">
      <c r="A51" s="22" t="s">
        <v>62</v>
      </c>
      <c r="B51" s="23" t="s">
        <v>63</v>
      </c>
      <c r="C51" s="24">
        <v>33011.100000000006</v>
      </c>
    </row>
    <row r="52" spans="1:3" s="2" customFormat="1" ht="15.75" x14ac:dyDescent="0.25">
      <c r="A52" s="22"/>
      <c r="B52" s="23" t="s">
        <v>64</v>
      </c>
      <c r="C52" s="24">
        <v>1670.76</v>
      </c>
    </row>
    <row r="53" spans="1:3" s="2" customFormat="1" ht="31.5" x14ac:dyDescent="0.25">
      <c r="A53" s="22"/>
      <c r="B53" s="23" t="s">
        <v>65</v>
      </c>
      <c r="C53" s="24">
        <v>4350.3</v>
      </c>
    </row>
    <row r="54" spans="1:3" s="2" customFormat="1" ht="15.75" x14ac:dyDescent="0.25">
      <c r="A54" s="22" t="s">
        <v>66</v>
      </c>
      <c r="B54" s="23" t="s">
        <v>67</v>
      </c>
      <c r="C54" s="24">
        <v>2007.1599999999999</v>
      </c>
    </row>
    <row r="55" spans="1:3" ht="15" customHeight="1" x14ac:dyDescent="0.25">
      <c r="A55" s="14"/>
      <c r="B55" s="18" t="s">
        <v>68</v>
      </c>
      <c r="C55" s="19">
        <f>SUM(C47:C54)</f>
        <v>45389.62000000001</v>
      </c>
    </row>
    <row r="56" spans="1:3" s="2" customFormat="1" ht="15.75" x14ac:dyDescent="0.25">
      <c r="A56" s="22"/>
      <c r="B56" s="25" t="s">
        <v>69</v>
      </c>
      <c r="C56" s="24"/>
    </row>
    <row r="57" spans="1:3" s="2" customFormat="1" ht="31.5" x14ac:dyDescent="0.25">
      <c r="A57" s="22" t="s">
        <v>70</v>
      </c>
      <c r="B57" s="23" t="s">
        <v>71</v>
      </c>
      <c r="C57" s="26">
        <v>24310.5</v>
      </c>
    </row>
    <row r="58" spans="1:3" s="2" customFormat="1" ht="15.75" x14ac:dyDescent="0.25">
      <c r="A58" s="22" t="s">
        <v>72</v>
      </c>
      <c r="B58" s="23" t="s">
        <v>73</v>
      </c>
      <c r="C58" s="26"/>
    </row>
    <row r="59" spans="1:3" s="2" customFormat="1" ht="15.75" x14ac:dyDescent="0.25">
      <c r="A59" s="22"/>
      <c r="B59" s="25" t="s">
        <v>74</v>
      </c>
      <c r="C59" s="26">
        <v>24310.5</v>
      </c>
    </row>
    <row r="60" spans="1:3" s="2" customFormat="1" ht="15.75" x14ac:dyDescent="0.25">
      <c r="A60" s="27" t="s">
        <v>75</v>
      </c>
      <c r="B60" s="23" t="s">
        <v>76</v>
      </c>
      <c r="C60" s="26">
        <v>3521.7000000000003</v>
      </c>
    </row>
    <row r="61" spans="1:3" s="2" customFormat="1" ht="15.75" x14ac:dyDescent="0.25">
      <c r="A61" s="27" t="s">
        <v>77</v>
      </c>
      <c r="B61" s="23" t="s">
        <v>78</v>
      </c>
      <c r="C61" s="26">
        <v>4078.62</v>
      </c>
    </row>
    <row r="62" spans="1:3" ht="24" customHeight="1" x14ac:dyDescent="0.25">
      <c r="A62" s="28"/>
      <c r="B62" s="29" t="s">
        <v>79</v>
      </c>
      <c r="C62" s="16"/>
    </row>
    <row r="63" spans="1:3" s="3" customFormat="1" ht="19.5" customHeight="1" x14ac:dyDescent="0.25">
      <c r="A63" s="30">
        <v>7.1</v>
      </c>
      <c r="B63" s="31" t="s">
        <v>80</v>
      </c>
      <c r="C63" s="32"/>
    </row>
    <row r="64" spans="1:3" s="4" customFormat="1" ht="42.75" customHeight="1" x14ac:dyDescent="0.25">
      <c r="A64" s="33" t="s">
        <v>81</v>
      </c>
      <c r="B64" s="34" t="s">
        <v>82</v>
      </c>
      <c r="C64" s="35">
        <v>4498.2</v>
      </c>
    </row>
    <row r="65" spans="1:3" s="4" customFormat="1" ht="36.75" customHeight="1" x14ac:dyDescent="0.25">
      <c r="A65" s="33" t="s">
        <v>84</v>
      </c>
      <c r="B65" s="34" t="s">
        <v>85</v>
      </c>
      <c r="C65" s="35">
        <v>3300.6000000000008</v>
      </c>
    </row>
    <row r="66" spans="1:3" s="4" customFormat="1" ht="32.25" customHeight="1" x14ac:dyDescent="0.25">
      <c r="A66" s="33">
        <v>7.2</v>
      </c>
      <c r="B66" s="36" t="s">
        <v>86</v>
      </c>
      <c r="C66" s="35">
        <v>0</v>
      </c>
    </row>
    <row r="67" spans="1:3" s="3" customFormat="1" ht="30" customHeight="1" x14ac:dyDescent="0.25">
      <c r="A67" s="30" t="s">
        <v>87</v>
      </c>
      <c r="B67" s="15" t="s">
        <v>88</v>
      </c>
      <c r="C67" s="32">
        <v>0</v>
      </c>
    </row>
    <row r="68" spans="1:3" s="4" customFormat="1" ht="30" customHeight="1" x14ac:dyDescent="0.25">
      <c r="A68" s="33"/>
      <c r="B68" s="34" t="s">
        <v>89</v>
      </c>
      <c r="C68" s="35">
        <v>3390</v>
      </c>
    </row>
    <row r="69" spans="1:3" s="4" customFormat="1" ht="45" customHeight="1" x14ac:dyDescent="0.25">
      <c r="A69" s="33" t="s">
        <v>90</v>
      </c>
      <c r="B69" s="34" t="s">
        <v>83</v>
      </c>
      <c r="C69" s="35">
        <v>0</v>
      </c>
    </row>
    <row r="70" spans="1:3" s="4" customFormat="1" ht="48" customHeight="1" x14ac:dyDescent="0.25">
      <c r="A70" s="33" t="s">
        <v>91</v>
      </c>
      <c r="B70" s="34" t="s">
        <v>92</v>
      </c>
      <c r="C70" s="35">
        <v>3300.6000000000008</v>
      </c>
    </row>
    <row r="71" spans="1:3" s="4" customFormat="1" ht="28.5" customHeight="1" x14ac:dyDescent="0.25">
      <c r="A71" s="33" t="s">
        <v>93</v>
      </c>
      <c r="B71" s="34" t="s">
        <v>94</v>
      </c>
      <c r="C71" s="35">
        <v>0</v>
      </c>
    </row>
    <row r="72" spans="1:3" s="4" customFormat="1" ht="18" customHeight="1" x14ac:dyDescent="0.25">
      <c r="A72" s="37"/>
      <c r="B72" s="34" t="s">
        <v>95</v>
      </c>
      <c r="C72" s="35">
        <v>6601.2000000000016</v>
      </c>
    </row>
    <row r="73" spans="1:3" s="5" customFormat="1" ht="22.5" customHeight="1" x14ac:dyDescent="0.25">
      <c r="A73" s="28"/>
      <c r="B73" s="18" t="s">
        <v>96</v>
      </c>
      <c r="C73" s="19">
        <f>SUM(C64:C72)</f>
        <v>21090.600000000002</v>
      </c>
    </row>
    <row r="74" spans="1:3" ht="15.75" x14ac:dyDescent="0.25">
      <c r="A74" s="14"/>
      <c r="B74" s="20" t="s">
        <v>97</v>
      </c>
      <c r="C74" s="16"/>
    </row>
    <row r="75" spans="1:3" ht="39.75" customHeight="1" x14ac:dyDescent="0.25">
      <c r="A75" s="14" t="s">
        <v>98</v>
      </c>
      <c r="B75" s="18" t="s">
        <v>99</v>
      </c>
      <c r="C75" s="16">
        <v>0</v>
      </c>
    </row>
    <row r="76" spans="1:3" ht="18" customHeight="1" x14ac:dyDescent="0.25">
      <c r="A76" s="38"/>
      <c r="B76" s="23" t="s">
        <v>100</v>
      </c>
      <c r="C76" s="16">
        <v>1713</v>
      </c>
    </row>
    <row r="77" spans="1:3" ht="36.75" customHeight="1" x14ac:dyDescent="0.25">
      <c r="A77" s="38"/>
      <c r="B77" s="18" t="s">
        <v>101</v>
      </c>
      <c r="C77" s="16">
        <v>0</v>
      </c>
    </row>
    <row r="78" spans="1:3" ht="21.75" customHeight="1" x14ac:dyDescent="0.25">
      <c r="A78" s="38"/>
      <c r="B78" s="39" t="s">
        <v>102</v>
      </c>
      <c r="C78" s="16">
        <v>794.2</v>
      </c>
    </row>
    <row r="79" spans="1:3" ht="21" customHeight="1" x14ac:dyDescent="0.25">
      <c r="A79" s="38"/>
      <c r="B79" s="39" t="s">
        <v>103</v>
      </c>
      <c r="C79" s="16">
        <v>511.98</v>
      </c>
    </row>
    <row r="80" spans="1:3" ht="15.95" customHeight="1" x14ac:dyDescent="0.25">
      <c r="A80" s="38"/>
      <c r="B80" s="23" t="s">
        <v>104</v>
      </c>
      <c r="C80" s="16">
        <v>918.01</v>
      </c>
    </row>
    <row r="81" spans="1:10" ht="37.5" customHeight="1" x14ac:dyDescent="0.25">
      <c r="A81" s="38"/>
      <c r="B81" s="39" t="s">
        <v>105</v>
      </c>
      <c r="C81" s="16">
        <v>130.22</v>
      </c>
    </row>
    <row r="82" spans="1:10" ht="41.25" customHeight="1" x14ac:dyDescent="0.25">
      <c r="A82" s="38"/>
      <c r="B82" s="39" t="s">
        <v>106</v>
      </c>
      <c r="C82" s="16">
        <v>130.22</v>
      </c>
    </row>
    <row r="83" spans="1:10" ht="33" customHeight="1" x14ac:dyDescent="0.25">
      <c r="A83" s="14"/>
      <c r="B83" s="18" t="s">
        <v>107</v>
      </c>
      <c r="C83" s="16">
        <v>0</v>
      </c>
    </row>
    <row r="84" spans="1:10" ht="15.95" customHeight="1" x14ac:dyDescent="0.25">
      <c r="A84" s="14"/>
      <c r="B84" s="40" t="s">
        <v>108</v>
      </c>
      <c r="C84" s="16">
        <v>358.19</v>
      </c>
    </row>
    <row r="85" spans="1:10" ht="15.95" customHeight="1" x14ac:dyDescent="0.25">
      <c r="A85" s="14"/>
      <c r="B85" s="40" t="s">
        <v>109</v>
      </c>
      <c r="C85" s="16">
        <v>366.29</v>
      </c>
    </row>
    <row r="86" spans="1:10" ht="15.95" customHeight="1" x14ac:dyDescent="0.25">
      <c r="A86" s="14"/>
      <c r="B86" s="40" t="s">
        <v>110</v>
      </c>
      <c r="C86" s="16">
        <v>249.42000000000002</v>
      </c>
    </row>
    <row r="87" spans="1:10" ht="15.95" customHeight="1" x14ac:dyDescent="0.25">
      <c r="A87" s="14"/>
      <c r="B87" s="40" t="s">
        <v>111</v>
      </c>
      <c r="C87" s="16">
        <v>489</v>
      </c>
    </row>
    <row r="88" spans="1:10" ht="15.95" customHeight="1" x14ac:dyDescent="0.25">
      <c r="A88" s="14"/>
      <c r="B88" s="40" t="s">
        <v>112</v>
      </c>
      <c r="C88" s="35">
        <v>424.16999999999996</v>
      </c>
      <c r="D88" s="4"/>
      <c r="E88" s="4"/>
      <c r="F88" s="4"/>
      <c r="G88" s="4"/>
      <c r="H88" s="4"/>
      <c r="I88" s="4"/>
      <c r="J88" s="4"/>
    </row>
    <row r="89" spans="1:10" ht="15.95" customHeight="1" x14ac:dyDescent="0.25">
      <c r="A89" s="14"/>
      <c r="B89" s="41" t="s">
        <v>113</v>
      </c>
      <c r="C89" s="16">
        <v>83.14</v>
      </c>
    </row>
    <row r="90" spans="1:10" s="5" customFormat="1" ht="18" customHeight="1" x14ac:dyDescent="0.25">
      <c r="A90" s="42"/>
      <c r="B90" s="40" t="s">
        <v>114</v>
      </c>
      <c r="C90" s="16">
        <v>217.43333333333331</v>
      </c>
    </row>
    <row r="91" spans="1:10" ht="14.25" customHeight="1" x14ac:dyDescent="0.25">
      <c r="A91" s="14"/>
      <c r="B91" s="40" t="s">
        <v>115</v>
      </c>
      <c r="C91" s="16">
        <v>770.21340000000009</v>
      </c>
    </row>
    <row r="92" spans="1:10" ht="16.5" customHeight="1" x14ac:dyDescent="0.25">
      <c r="A92" s="14"/>
      <c r="B92" s="39" t="s">
        <v>116</v>
      </c>
      <c r="C92" s="16">
        <v>560.84</v>
      </c>
    </row>
    <row r="93" spans="1:10" ht="28.5" customHeight="1" x14ac:dyDescent="0.25">
      <c r="A93" s="14"/>
      <c r="B93" s="39" t="s">
        <v>117</v>
      </c>
      <c r="C93" s="16">
        <v>324.13499999999999</v>
      </c>
    </row>
    <row r="94" spans="1:10" ht="28.5" customHeight="1" x14ac:dyDescent="0.25">
      <c r="A94" s="14"/>
      <c r="B94" s="43" t="s">
        <v>118</v>
      </c>
      <c r="C94" s="16">
        <v>1096.3</v>
      </c>
    </row>
    <row r="95" spans="1:10" ht="15.95" customHeight="1" x14ac:dyDescent="0.25">
      <c r="A95" s="14"/>
      <c r="B95" s="44" t="s">
        <v>119</v>
      </c>
      <c r="C95" s="16">
        <v>2502.4480000000003</v>
      </c>
    </row>
    <row r="96" spans="1:10" ht="18.75" customHeight="1" x14ac:dyDescent="0.25">
      <c r="A96" s="45"/>
      <c r="B96" s="18" t="s">
        <v>120</v>
      </c>
      <c r="C96" s="19">
        <f>SUM(C76:C95)</f>
        <v>11639.209733333333</v>
      </c>
    </row>
    <row r="97" spans="1:3" ht="17.25" customHeight="1" x14ac:dyDescent="0.25">
      <c r="A97" s="45"/>
      <c r="B97" s="18" t="s">
        <v>121</v>
      </c>
      <c r="C97" s="19">
        <v>68837.10000000002</v>
      </c>
    </row>
    <row r="98" spans="1:3" ht="18.75" customHeight="1" x14ac:dyDescent="0.25">
      <c r="A98" s="14" t="s">
        <v>122</v>
      </c>
      <c r="B98" s="18" t="s">
        <v>123</v>
      </c>
      <c r="C98" s="19">
        <f>C21+C34+C45+C55+C57+C60+C61+C73+C96+C97</f>
        <v>648062.81783333328</v>
      </c>
    </row>
    <row r="99" spans="1:3" s="49" customFormat="1" ht="15" x14ac:dyDescent="0.25">
      <c r="A99" s="46"/>
      <c r="B99" s="47" t="s">
        <v>129</v>
      </c>
      <c r="C99" s="48">
        <v>556610.05000000005</v>
      </c>
    </row>
    <row r="100" spans="1:3" s="50" customFormat="1" ht="15" x14ac:dyDescent="0.25">
      <c r="A100" s="46"/>
      <c r="B100" s="47" t="s">
        <v>130</v>
      </c>
      <c r="C100" s="48">
        <v>579973.67000000004</v>
      </c>
    </row>
    <row r="101" spans="1:3" s="50" customFormat="1" ht="15" x14ac:dyDescent="0.25">
      <c r="A101" s="51"/>
      <c r="B101" s="47" t="s">
        <v>132</v>
      </c>
      <c r="C101" s="52">
        <f>C100-C98</f>
        <v>-68089.147833333234</v>
      </c>
    </row>
    <row r="102" spans="1:3" s="50" customFormat="1" ht="15" x14ac:dyDescent="0.25">
      <c r="A102" s="51"/>
      <c r="B102" s="47" t="s">
        <v>131</v>
      </c>
      <c r="C102" s="52">
        <f>C5+C101</f>
        <v>-277021.97183333314</v>
      </c>
    </row>
    <row r="103" spans="1:3" s="54" customFormat="1" ht="15" x14ac:dyDescent="0.2">
      <c r="A103" s="53"/>
    </row>
    <row r="104" spans="1:3" s="54" customFormat="1" ht="15" x14ac:dyDescent="0.2">
      <c r="A104" s="53"/>
    </row>
    <row r="105" spans="1:3" s="54" customFormat="1" ht="15" x14ac:dyDescent="0.2">
      <c r="A105" s="53"/>
    </row>
    <row r="106" spans="1:3" s="54" customFormat="1" ht="15" x14ac:dyDescent="0.2">
      <c r="A106" s="53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2022-03-09T07:29:43Z</dcterms:created>
  <dcterms:modified xsi:type="dcterms:W3CDTF">2022-03-15T03:41:49Z</dcterms:modified>
</cp:coreProperties>
</file>