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67" i="1"/>
  <c r="C52" i="1"/>
  <c r="C45" i="1"/>
  <c r="C36" i="1"/>
  <c r="C28" i="1"/>
  <c r="C15" i="1"/>
  <c r="C88" i="1"/>
  <c r="C92" i="1" s="1"/>
  <c r="C93" i="1" s="1"/>
</calcChain>
</file>

<file path=xl/sharedStrings.xml><?xml version="1.0" encoding="utf-8"?>
<sst xmlns="http://schemas.openxmlformats.org/spreadsheetml/2006/main" count="122" uniqueCount="120">
  <si>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</si>
  <si>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</si>
  <si>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</si>
  <si>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</si>
  <si>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</si>
  <si>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</si>
  <si>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</si>
  <si>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</si>
  <si>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</si>
  <si>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</si>
  <si>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</si>
  <si>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</si>
  <si>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</si>
  <si>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</si>
  <si>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</si>
  <si>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</si>
  <si>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</si>
  <si>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</si>
  <si>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</si>
  <si>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</si>
  <si>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</si>
  <si>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</si>
  <si>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</si>
  <si>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</si>
  <si>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</si>
  <si>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</si>
  <si>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</si>
  <si>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</si>
  <si>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</si>
  <si>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</si>
  <si>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</si>
  <si>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</si>
  <si>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</si>
  <si>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</si>
  <si>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</si>
  <si>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Содержание мусоропроводов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</si>
  <si>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</si>
  <si>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</si>
  <si>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</si>
  <si>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</si>
  <si>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</si>
  <si>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</si>
  <si>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</si>
  <si>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</si>
  <si>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</si>
  <si>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</si>
  <si>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</si>
  <si>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</si>
  <si>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</si>
  <si>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</si>
  <si>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</si>
  <si>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</si>
  <si>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</si>
  <si>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</si>
  <si>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</si>
  <si>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</si>
  <si>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</si>
  <si>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</si>
  <si>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</si>
  <si>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</si>
  <si>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</si>
  <si>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</si>
  <si>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</si>
  <si>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</si>
  <si>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</si>
  <si>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</si>
  <si>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</si>
  <si>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</si>
  <si>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</si>
  <si>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</si>
  <si>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</si>
  <si>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</si>
  <si>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</si>
  <si>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</si>
  <si>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</si>
  <si>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</si>
  <si>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</si>
  <si>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</si>
  <si>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</si>
  <si>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</si>
  <si>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</si>
  <si>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</si>
  <si>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</si>
  <si>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</si>
  <si>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</si>
  <si>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</si>
  <si>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установка светодиодного светильника ЛУЧ 6Вт на входе в подъезд - 1,2пп  СМЕТА</t>
  </si>
  <si>
    <t>смена уличного светодиодного светильника Cobra 100w СМЕТА</t>
  </si>
  <si>
    <t>стоимость телевышки в СМЕТЕ</t>
  </si>
  <si>
    <t xml:space="preserve"> 9.2</t>
  </si>
  <si>
    <t>Текущий ремонт систем водоснабжения и водоотведения (непредвиденные работы)</t>
  </si>
  <si>
    <t>смена вентиля Ду 20мм ст.отопления кв.18</t>
  </si>
  <si>
    <t>смена крана шарового Ду 15мм кв.18</t>
  </si>
  <si>
    <t xml:space="preserve"> установка прибора учета тепла (смена паронитовых прокладок)</t>
  </si>
  <si>
    <t>замена прокладок на вентиля для промывки системы отопления</t>
  </si>
  <si>
    <t>ремонт ввода ХВС:</t>
  </si>
  <si>
    <t>а</t>
  </si>
  <si>
    <t>смена муфты Ду 32 усиленной</t>
  </si>
  <si>
    <t>б</t>
  </si>
  <si>
    <t>смена резьбы Ду 32мм накатная</t>
  </si>
  <si>
    <t>в</t>
  </si>
  <si>
    <t>уплотнение соединений лентой ФУМ</t>
  </si>
  <si>
    <t>г</t>
  </si>
  <si>
    <t>сварочные работы</t>
  </si>
  <si>
    <t>Текущий ремонт конструктивных элементов (непредвиденные работы)</t>
  </si>
  <si>
    <t>ремонт полов в кв.8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</si>
  <si>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</si>
  <si>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</si>
  <si>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</si>
  <si>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</si>
  <si>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</si>
  <si>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</si>
  <si>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30a</t>
  </si>
  <si>
    <t xml:space="preserve">Отчет за 2021 г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</si>
  <si>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</si>
  <si>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</si>
  <si>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</si>
  <si>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</si>
  <si>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</si>
  <si>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срества поступили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</si>
</sst>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3" fillId="0" borderId="1" xfId="0" applyFont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8" fillId="0" borderId="1" xfId="1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16" fontId="3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2" fontId="8" fillId="0" borderId="1" xfId="0" applyNumberFormat="1" applyFont="1" applyFill="1" applyBorder="1"/>
    <xf numFmtId="0" fontId="11" fillId="0" borderId="1" xfId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/>
    <xf numFmtId="0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1" fillId="0" borderId="0" xfId="0" applyNumberFormat="1" applyFont="1" applyFill="1" applyAlignment="1">
      <alignment horizontal="center"/>
    </xf>
    <xf numFmtId="0" fontId="11" fillId="0" borderId="1" xfId="1" applyNumberFormat="1" applyFont="1" applyBorder="1" applyAlignment="1">
      <alignment horizontal="center" wrapText="1"/>
    </xf>
    <xf numFmtId="2" fontId="11" fillId="0" borderId="1" xfId="1" applyNumberFormat="1" applyFont="1" applyFill="1" applyBorder="1" applyAlignment="1">
      <alignment wrapText="1"/>
    </xf>
    <xf numFmtId="2" fontId="11" fillId="0" borderId="1" xfId="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workbookViewId="0">
      <selection activeCell="P11" sqref="P11"/>
    </sheetView>
  </sheetViews>
  <sheetFormatPr defaultColWidth="9.140625" defaultRowHeight="11.25" x14ac:dyDescent="0.2"/>
  <cols>
    <col min="1" max="1" width="7.85546875" style="1" customWidth="1"/>
    <col min="2" max="2" width="76.42578125" style="1" customWidth="1"/>
    <col min="3" max="3" width="16.140625" style="1" customWidth="1"/>
    <col min="4" max="200" width="9.140625" style="1" customWidth="1"/>
    <col min="201" max="201" width="4" style="1" customWidth="1"/>
    <col min="202" max="202" width="46.285156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140625" style="1" customWidth="1"/>
    <col min="209" max="209" width="9.42578125" style="1" customWidth="1"/>
    <col min="210" max="211" width="8.28515625" style="1" customWidth="1"/>
    <col min="212" max="212" width="9" style="1" customWidth="1"/>
    <col min="213" max="213" width="8.140625" style="1" customWidth="1"/>
    <col min="214" max="220" width="8.28515625" style="1" customWidth="1"/>
    <col min="221" max="243" width="9.140625" style="1" customWidth="1"/>
    <col min="244" max="244" width="7.85546875" style="1" customWidth="1"/>
    <col min="245" max="16384" width="9.140625" style="1"/>
  </cols>
  <sheetData>
    <row r="1" spans="1:3" s="5" customFormat="1" ht="15.75" x14ac:dyDescent="0.25">
      <c r="A1" s="37" t="s">
        <v>113</v>
      </c>
      <c r="B1" s="37"/>
      <c r="C1" s="4"/>
    </row>
    <row r="2" spans="1:3" s="5" customFormat="1" ht="15.75" x14ac:dyDescent="0.25">
      <c r="A2" s="37" t="s">
        <v>111</v>
      </c>
      <c r="B2" s="37"/>
      <c r="C2" s="4"/>
    </row>
    <row r="3" spans="1:3" s="5" customFormat="1" ht="15.75" x14ac:dyDescent="0.25">
      <c r="A3" s="37" t="s">
        <v>112</v>
      </c>
      <c r="B3" s="37"/>
      <c r="C3" s="4"/>
    </row>
    <row r="4" spans="1:3" s="5" customFormat="1" ht="15.75" x14ac:dyDescent="0.25">
      <c r="A4" s="6"/>
      <c r="B4" s="7"/>
      <c r="C4" s="4"/>
    </row>
    <row r="5" spans="1:3" s="8" customFormat="1" ht="15.75" x14ac:dyDescent="0.25">
      <c r="A5" s="9"/>
      <c r="B5" s="10" t="s">
        <v>114</v>
      </c>
      <c r="C5" s="11">
        <v>-38161.088699999913</v>
      </c>
    </row>
    <row r="6" spans="1:3" s="5" customFormat="1" ht="15.75" x14ac:dyDescent="0.25">
      <c r="A6" s="9"/>
      <c r="B6" s="10" t="s">
        <v>1</v>
      </c>
      <c r="C6" s="24"/>
    </row>
    <row r="7" spans="1:3" ht="27" customHeight="1" x14ac:dyDescent="0.25">
      <c r="A7" s="13" t="s">
        <v>2</v>
      </c>
      <c r="B7" s="12" t="s">
        <v>3</v>
      </c>
      <c r="C7" s="25"/>
    </row>
    <row r="8" spans="1:3" ht="24" customHeight="1" x14ac:dyDescent="0.25">
      <c r="A8" s="13"/>
      <c r="B8" s="12" t="s">
        <v>4</v>
      </c>
      <c r="C8" s="25">
        <v>38283.974000000002</v>
      </c>
    </row>
    <row r="9" spans="1:3" ht="15.75" x14ac:dyDescent="0.25">
      <c r="A9" s="13"/>
      <c r="B9" s="12" t="s">
        <v>0</v>
      </c>
      <c r="C9" s="25">
        <v>12330.359999999999</v>
      </c>
    </row>
    <row r="10" spans="1:3" ht="15.75" x14ac:dyDescent="0.25">
      <c r="A10" s="14" t="s">
        <v>5</v>
      </c>
      <c r="B10" s="12" t="s">
        <v>6</v>
      </c>
      <c r="C10" s="25">
        <v>0</v>
      </c>
    </row>
    <row r="11" spans="1:3" ht="15.75" x14ac:dyDescent="0.25">
      <c r="A11" s="13"/>
      <c r="B11" s="12" t="s">
        <v>4</v>
      </c>
      <c r="C11" s="25">
        <v>21004.727999999999</v>
      </c>
    </row>
    <row r="12" spans="1:3" ht="15.75" x14ac:dyDescent="0.25">
      <c r="A12" s="13"/>
      <c r="B12" s="12" t="s">
        <v>0</v>
      </c>
      <c r="C12" s="25">
        <v>8840.9519999999993</v>
      </c>
    </row>
    <row r="13" spans="1:3" ht="47.25" x14ac:dyDescent="0.25">
      <c r="A13" s="13" t="s">
        <v>7</v>
      </c>
      <c r="B13" s="12" t="s">
        <v>8</v>
      </c>
      <c r="C13" s="25">
        <v>3008.1541999999999</v>
      </c>
    </row>
    <row r="14" spans="1:3" ht="23.25" customHeight="1" x14ac:dyDescent="0.25">
      <c r="A14" s="13" t="s">
        <v>9</v>
      </c>
      <c r="B14" s="12" t="s">
        <v>10</v>
      </c>
      <c r="C14" s="25">
        <v>318.13600000000008</v>
      </c>
    </row>
    <row r="15" spans="1:3" ht="15.75" x14ac:dyDescent="0.25">
      <c r="A15" s="13"/>
      <c r="B15" s="15" t="s">
        <v>11</v>
      </c>
      <c r="C15" s="26">
        <f>SUM(C8:C14)</f>
        <v>83786.304200000013</v>
      </c>
    </row>
    <row r="16" spans="1:3" ht="15.75" x14ac:dyDescent="0.25">
      <c r="A16" s="13"/>
      <c r="B16" s="12"/>
      <c r="C16" s="2"/>
    </row>
    <row r="17" spans="1:3" ht="31.5" x14ac:dyDescent="0.25">
      <c r="A17" s="13" t="s">
        <v>12</v>
      </c>
      <c r="B17" s="15" t="s">
        <v>13</v>
      </c>
      <c r="C17" s="2"/>
    </row>
    <row r="18" spans="1:3" ht="15.75" x14ac:dyDescent="0.25">
      <c r="A18" s="13" t="s">
        <v>14</v>
      </c>
      <c r="B18" s="12" t="s">
        <v>15</v>
      </c>
      <c r="C18" s="25">
        <v>1941.7230000000004</v>
      </c>
    </row>
    <row r="19" spans="1:3" ht="15.75" x14ac:dyDescent="0.25">
      <c r="A19" s="13" t="s">
        <v>16</v>
      </c>
      <c r="B19" s="12" t="s">
        <v>17</v>
      </c>
      <c r="C19" s="25">
        <v>1519.29</v>
      </c>
    </row>
    <row r="20" spans="1:3" ht="15.75" x14ac:dyDescent="0.25">
      <c r="A20" s="13" t="s">
        <v>18</v>
      </c>
      <c r="B20" s="12" t="s">
        <v>19</v>
      </c>
      <c r="C20" s="25">
        <v>1216.425</v>
      </c>
    </row>
    <row r="21" spans="1:3" ht="15.75" x14ac:dyDescent="0.25">
      <c r="A21" s="13" t="s">
        <v>20</v>
      </c>
      <c r="B21" s="12" t="s">
        <v>21</v>
      </c>
      <c r="C21" s="25">
        <v>1264.4799999999998</v>
      </c>
    </row>
    <row r="22" spans="1:3" ht="15.75" x14ac:dyDescent="0.25">
      <c r="A22" s="13" t="s">
        <v>22</v>
      </c>
      <c r="B22" s="12" t="s">
        <v>23</v>
      </c>
      <c r="C22" s="25">
        <v>31265.280000000006</v>
      </c>
    </row>
    <row r="23" spans="1:3" ht="15.75" x14ac:dyDescent="0.25">
      <c r="A23" s="13" t="s">
        <v>24</v>
      </c>
      <c r="B23" s="12" t="s">
        <v>25</v>
      </c>
      <c r="C23" s="25">
        <v>9179.4560000000001</v>
      </c>
    </row>
    <row r="24" spans="1:3" ht="15.75" x14ac:dyDescent="0.25">
      <c r="A24" s="13" t="s">
        <v>26</v>
      </c>
      <c r="B24" s="12" t="s">
        <v>27</v>
      </c>
      <c r="C24" s="25">
        <v>2776.3999999999996</v>
      </c>
    </row>
    <row r="25" spans="1:3" ht="31.5" x14ac:dyDescent="0.25">
      <c r="A25" s="13" t="s">
        <v>28</v>
      </c>
      <c r="B25" s="12" t="s">
        <v>29</v>
      </c>
      <c r="C25" s="25">
        <v>139.65</v>
      </c>
    </row>
    <row r="26" spans="1:3" ht="35.25" customHeight="1" x14ac:dyDescent="0.25">
      <c r="A26" s="13" t="s">
        <v>30</v>
      </c>
      <c r="B26" s="12" t="s">
        <v>31</v>
      </c>
      <c r="C26" s="25">
        <v>7189.1159999999991</v>
      </c>
    </row>
    <row r="27" spans="1:3" ht="15.75" x14ac:dyDescent="0.25">
      <c r="A27" s="13" t="s">
        <v>32</v>
      </c>
      <c r="B27" s="12" t="s">
        <v>33</v>
      </c>
      <c r="C27" s="25">
        <v>1575.56</v>
      </c>
    </row>
    <row r="28" spans="1:3" ht="15.75" x14ac:dyDescent="0.25">
      <c r="A28" s="13"/>
      <c r="B28" s="15" t="s">
        <v>34</v>
      </c>
      <c r="C28" s="26">
        <f>SUM(C18:C27)</f>
        <v>58067.380000000005</v>
      </c>
    </row>
    <row r="29" spans="1:3" ht="15.75" x14ac:dyDescent="0.25">
      <c r="A29" s="13"/>
      <c r="B29" s="17" t="s">
        <v>35</v>
      </c>
      <c r="C29" s="25"/>
    </row>
    <row r="30" spans="1:3" ht="15.75" x14ac:dyDescent="0.25">
      <c r="A30" s="13"/>
      <c r="B30" s="12" t="s">
        <v>36</v>
      </c>
      <c r="C30" s="25">
        <v>7366.4639999999963</v>
      </c>
    </row>
    <row r="31" spans="1:3" ht="15.75" x14ac:dyDescent="0.25">
      <c r="A31" s="13"/>
      <c r="B31" s="12" t="s">
        <v>37</v>
      </c>
      <c r="C31" s="25">
        <v>0</v>
      </c>
    </row>
    <row r="32" spans="1:3" ht="15.75" x14ac:dyDescent="0.25">
      <c r="A32" s="13"/>
      <c r="B32" s="12" t="s">
        <v>38</v>
      </c>
      <c r="C32" s="25">
        <v>40449.815999999999</v>
      </c>
    </row>
    <row r="33" spans="1:3" ht="24" customHeight="1" x14ac:dyDescent="0.25">
      <c r="A33" s="13"/>
      <c r="B33" s="12" t="s">
        <v>39</v>
      </c>
      <c r="C33" s="25">
        <v>991.68</v>
      </c>
    </row>
    <row r="34" spans="1:3" ht="15.75" x14ac:dyDescent="0.25">
      <c r="A34" s="13"/>
      <c r="B34" s="12" t="s">
        <v>40</v>
      </c>
      <c r="C34" s="25">
        <v>9997.76</v>
      </c>
    </row>
    <row r="35" spans="1:3" ht="15.75" x14ac:dyDescent="0.25">
      <c r="A35" s="13"/>
      <c r="B35" s="12" t="s">
        <v>41</v>
      </c>
      <c r="C35" s="25">
        <v>1027.44</v>
      </c>
    </row>
    <row r="36" spans="1:3" ht="15.75" x14ac:dyDescent="0.25">
      <c r="A36" s="13"/>
      <c r="B36" s="17" t="s">
        <v>42</v>
      </c>
      <c r="C36" s="26">
        <f>SUM(C30:C35)</f>
        <v>59833.16</v>
      </c>
    </row>
    <row r="37" spans="1:3" ht="15.75" x14ac:dyDescent="0.25">
      <c r="A37" s="13"/>
      <c r="B37" s="15" t="s">
        <v>43</v>
      </c>
      <c r="C37" s="25"/>
    </row>
    <row r="38" spans="1:3" ht="31.5" x14ac:dyDescent="0.25">
      <c r="A38" s="13" t="s">
        <v>44</v>
      </c>
      <c r="B38" s="12" t="s">
        <v>45</v>
      </c>
      <c r="C38" s="25"/>
    </row>
    <row r="39" spans="1:3" ht="15.75" x14ac:dyDescent="0.25">
      <c r="A39" s="13"/>
      <c r="B39" s="12" t="s">
        <v>46</v>
      </c>
      <c r="C39" s="25">
        <v>32552.300000000003</v>
      </c>
    </row>
    <row r="40" spans="1:3" ht="15.75" x14ac:dyDescent="0.25">
      <c r="A40" s="13"/>
      <c r="B40" s="12" t="s">
        <v>47</v>
      </c>
      <c r="C40" s="25">
        <v>9265.34</v>
      </c>
    </row>
    <row r="41" spans="1:3" ht="15.75" x14ac:dyDescent="0.25">
      <c r="A41" s="13"/>
      <c r="B41" s="12" t="s">
        <v>48</v>
      </c>
      <c r="C41" s="25">
        <v>4901.4400000000005</v>
      </c>
    </row>
    <row r="42" spans="1:3" ht="15.75" x14ac:dyDescent="0.25">
      <c r="A42" s="13"/>
      <c r="B42" s="12" t="s">
        <v>49</v>
      </c>
      <c r="C42" s="25">
        <v>341.02</v>
      </c>
    </row>
    <row r="43" spans="1:3" ht="15.75" x14ac:dyDescent="0.25">
      <c r="A43" s="13"/>
      <c r="B43" s="12" t="s">
        <v>50</v>
      </c>
      <c r="C43" s="25">
        <v>605.76</v>
      </c>
    </row>
    <row r="44" spans="1:3" ht="15.75" x14ac:dyDescent="0.25">
      <c r="A44" s="13" t="s">
        <v>51</v>
      </c>
      <c r="B44" s="12" t="s">
        <v>52</v>
      </c>
      <c r="C44" s="25">
        <v>1623.25</v>
      </c>
    </row>
    <row r="45" spans="1:3" ht="15.75" x14ac:dyDescent="0.25">
      <c r="A45" s="13"/>
      <c r="B45" s="15" t="s">
        <v>53</v>
      </c>
      <c r="C45" s="26">
        <f>SUM(C39:C44)</f>
        <v>49289.11</v>
      </c>
    </row>
    <row r="46" spans="1:3" ht="15.75" x14ac:dyDescent="0.25">
      <c r="A46" s="13"/>
      <c r="B46" s="15" t="s">
        <v>54</v>
      </c>
      <c r="C46" s="25"/>
    </row>
    <row r="47" spans="1:3" ht="15.75" x14ac:dyDescent="0.25">
      <c r="A47" s="13" t="s">
        <v>55</v>
      </c>
      <c r="B47" s="12" t="s">
        <v>56</v>
      </c>
      <c r="C47" s="25">
        <v>10359.936</v>
      </c>
    </row>
    <row r="48" spans="1:3" ht="15.75" x14ac:dyDescent="0.25">
      <c r="A48" s="13" t="s">
        <v>57</v>
      </c>
      <c r="B48" s="12" t="s">
        <v>58</v>
      </c>
      <c r="C48" s="25">
        <v>0</v>
      </c>
    </row>
    <row r="49" spans="1:3" ht="15.75" x14ac:dyDescent="0.25">
      <c r="A49" s="13" t="s">
        <v>59</v>
      </c>
      <c r="B49" s="12" t="s">
        <v>60</v>
      </c>
      <c r="C49" s="25">
        <v>8734.848</v>
      </c>
    </row>
    <row r="50" spans="1:3" ht="31.5" x14ac:dyDescent="0.25">
      <c r="A50" s="13" t="s">
        <v>61</v>
      </c>
      <c r="B50" s="12" t="s">
        <v>62</v>
      </c>
      <c r="C50" s="25">
        <v>6906.6239999999998</v>
      </c>
    </row>
    <row r="51" spans="1:3" ht="15.75" x14ac:dyDescent="0.25">
      <c r="A51" s="13" t="s">
        <v>63</v>
      </c>
      <c r="B51" s="12" t="s">
        <v>64</v>
      </c>
      <c r="C51" s="25">
        <v>1805</v>
      </c>
    </row>
    <row r="52" spans="1:3" ht="15.75" x14ac:dyDescent="0.25">
      <c r="A52" s="13"/>
      <c r="B52" s="15" t="s">
        <v>65</v>
      </c>
      <c r="C52" s="26">
        <f>SUM(C47:C51)</f>
        <v>27806.407999999999</v>
      </c>
    </row>
    <row r="53" spans="1:3" ht="15.75" x14ac:dyDescent="0.25">
      <c r="A53" s="13"/>
      <c r="B53" s="15" t="s">
        <v>66</v>
      </c>
      <c r="C53" s="25"/>
    </row>
    <row r="54" spans="1:3" ht="31.5" x14ac:dyDescent="0.25">
      <c r="A54" s="13" t="s">
        <v>67</v>
      </c>
      <c r="B54" s="12" t="s">
        <v>68</v>
      </c>
      <c r="C54" s="26">
        <v>19297.919999999998</v>
      </c>
    </row>
    <row r="55" spans="1:3" ht="15.75" x14ac:dyDescent="0.25">
      <c r="A55" s="13" t="s">
        <v>69</v>
      </c>
      <c r="B55" s="12" t="s">
        <v>70</v>
      </c>
      <c r="C55" s="26">
        <v>5484.6720000000023</v>
      </c>
    </row>
    <row r="56" spans="1:3" ht="15.75" x14ac:dyDescent="0.25">
      <c r="A56" s="13"/>
      <c r="B56" s="15" t="s">
        <v>71</v>
      </c>
      <c r="C56" s="26"/>
    </row>
    <row r="57" spans="1:3" ht="15.75" x14ac:dyDescent="0.25">
      <c r="A57" s="13"/>
      <c r="B57" s="12"/>
      <c r="C57" s="26"/>
    </row>
    <row r="58" spans="1:3" ht="15.75" x14ac:dyDescent="0.25">
      <c r="A58" s="18" t="s">
        <v>72</v>
      </c>
      <c r="B58" s="12" t="s">
        <v>73</v>
      </c>
      <c r="C58" s="26">
        <v>2773.328</v>
      </c>
    </row>
    <row r="59" spans="1:3" ht="15.75" x14ac:dyDescent="0.25">
      <c r="A59" s="18" t="s">
        <v>74</v>
      </c>
      <c r="B59" s="12" t="s">
        <v>75</v>
      </c>
      <c r="C59" s="26">
        <v>2676.5839999999998</v>
      </c>
    </row>
    <row r="60" spans="1:3" ht="15.75" x14ac:dyDescent="0.25">
      <c r="A60" s="13"/>
      <c r="B60" s="12"/>
      <c r="C60" s="25"/>
    </row>
    <row r="61" spans="1:3" ht="15.75" x14ac:dyDescent="0.25">
      <c r="A61" s="13"/>
      <c r="B61" s="15" t="s">
        <v>76</v>
      </c>
      <c r="C61" s="25"/>
    </row>
    <row r="62" spans="1:3" ht="15.75" x14ac:dyDescent="0.25">
      <c r="A62" s="13" t="s">
        <v>77</v>
      </c>
      <c r="B62" s="12" t="s">
        <v>78</v>
      </c>
      <c r="C62" s="25">
        <v>3390</v>
      </c>
    </row>
    <row r="63" spans="1:3" ht="15.75" x14ac:dyDescent="0.25">
      <c r="A63" s="13" t="s">
        <v>79</v>
      </c>
      <c r="B63" s="12" t="s">
        <v>80</v>
      </c>
      <c r="C63" s="25">
        <v>4498.2</v>
      </c>
    </row>
    <row r="64" spans="1:3" ht="31.5" x14ac:dyDescent="0.25">
      <c r="A64" s="13"/>
      <c r="B64" s="12" t="s">
        <v>81</v>
      </c>
      <c r="C64" s="25">
        <v>3300.6000000000008</v>
      </c>
    </row>
    <row r="65" spans="1:3" ht="31.5" x14ac:dyDescent="0.25">
      <c r="A65" s="13"/>
      <c r="B65" s="12" t="s">
        <v>82</v>
      </c>
      <c r="C65" s="25">
        <v>3300.6000000000008</v>
      </c>
    </row>
    <row r="66" spans="1:3" ht="31.5" x14ac:dyDescent="0.25">
      <c r="A66" s="13"/>
      <c r="B66" s="12" t="s">
        <v>83</v>
      </c>
      <c r="C66" s="25">
        <v>6601.2000000000016</v>
      </c>
    </row>
    <row r="67" spans="1:3" ht="15.75" x14ac:dyDescent="0.25">
      <c r="A67" s="13"/>
      <c r="B67" s="15" t="s">
        <v>84</v>
      </c>
      <c r="C67" s="26">
        <f>SUM(C62:C66)</f>
        <v>21090.600000000002</v>
      </c>
    </row>
    <row r="68" spans="1:3" ht="15.75" x14ac:dyDescent="0.25">
      <c r="A68" s="13"/>
      <c r="B68" s="15"/>
      <c r="C68" s="25"/>
    </row>
    <row r="69" spans="1:3" ht="15.75" x14ac:dyDescent="0.25">
      <c r="A69" s="13"/>
      <c r="B69" s="15" t="s">
        <v>85</v>
      </c>
      <c r="C69" s="25"/>
    </row>
    <row r="70" spans="1:3" ht="31.5" x14ac:dyDescent="0.25">
      <c r="A70" s="19"/>
      <c r="B70" s="20" t="s">
        <v>86</v>
      </c>
      <c r="C70" s="25">
        <v>2769.38</v>
      </c>
    </row>
    <row r="71" spans="1:3" ht="15.75" x14ac:dyDescent="0.25">
      <c r="A71" s="13"/>
      <c r="B71" s="20" t="s">
        <v>87</v>
      </c>
      <c r="C71" s="25">
        <v>10971.44</v>
      </c>
    </row>
    <row r="72" spans="1:3" ht="15.75" x14ac:dyDescent="0.25">
      <c r="A72" s="19"/>
      <c r="B72" s="20" t="s">
        <v>88</v>
      </c>
      <c r="C72" s="25">
        <v>0</v>
      </c>
    </row>
    <row r="73" spans="1:3" ht="31.5" x14ac:dyDescent="0.25">
      <c r="A73" s="13" t="s">
        <v>89</v>
      </c>
      <c r="B73" s="15" t="s">
        <v>90</v>
      </c>
      <c r="C73" s="25">
        <v>0</v>
      </c>
    </row>
    <row r="74" spans="1:3" ht="15.75" x14ac:dyDescent="0.25">
      <c r="A74" s="19"/>
      <c r="B74" s="3" t="s">
        <v>91</v>
      </c>
      <c r="C74" s="25">
        <v>918.01</v>
      </c>
    </row>
    <row r="75" spans="1:3" ht="15.75" x14ac:dyDescent="0.25">
      <c r="A75" s="19"/>
      <c r="B75" s="3" t="s">
        <v>92</v>
      </c>
      <c r="C75" s="25">
        <v>918.01</v>
      </c>
    </row>
    <row r="76" spans="1:3" ht="15.75" x14ac:dyDescent="0.25">
      <c r="A76" s="19"/>
      <c r="B76" s="20" t="s">
        <v>93</v>
      </c>
      <c r="C76" s="25">
        <v>1899.88</v>
      </c>
    </row>
    <row r="77" spans="1:3" ht="15.75" x14ac:dyDescent="0.25">
      <c r="A77" s="19"/>
      <c r="B77" s="20" t="s">
        <v>94</v>
      </c>
      <c r="C77" s="25">
        <v>130.22</v>
      </c>
    </row>
    <row r="78" spans="1:3" ht="15.75" x14ac:dyDescent="0.25">
      <c r="A78" s="22"/>
      <c r="B78" s="23" t="s">
        <v>95</v>
      </c>
      <c r="C78" s="25">
        <v>0</v>
      </c>
    </row>
    <row r="79" spans="1:3" ht="15.75" x14ac:dyDescent="0.25">
      <c r="A79" s="22" t="s">
        <v>96</v>
      </c>
      <c r="B79" s="21" t="s">
        <v>97</v>
      </c>
      <c r="C79" s="25">
        <v>567.55999999999995</v>
      </c>
    </row>
    <row r="80" spans="1:3" ht="15.75" x14ac:dyDescent="0.25">
      <c r="A80" s="22" t="s">
        <v>98</v>
      </c>
      <c r="B80" s="21" t="s">
        <v>99</v>
      </c>
      <c r="C80" s="25">
        <v>190.83</v>
      </c>
    </row>
    <row r="81" spans="1:3" ht="15.75" x14ac:dyDescent="0.25">
      <c r="A81" s="22" t="s">
        <v>100</v>
      </c>
      <c r="B81" s="21" t="s">
        <v>101</v>
      </c>
      <c r="C81" s="25">
        <v>101.13</v>
      </c>
    </row>
    <row r="82" spans="1:3" ht="15.75" x14ac:dyDescent="0.25">
      <c r="A82" s="22" t="s">
        <v>102</v>
      </c>
      <c r="B82" s="21" t="s">
        <v>103</v>
      </c>
      <c r="C82" s="25">
        <v>995.22</v>
      </c>
    </row>
    <row r="83" spans="1:3" ht="31.5" x14ac:dyDescent="0.25">
      <c r="A83" s="19"/>
      <c r="B83" s="15" t="s">
        <v>104</v>
      </c>
      <c r="C83" s="25">
        <v>0</v>
      </c>
    </row>
    <row r="84" spans="1:3" ht="15.75" x14ac:dyDescent="0.25">
      <c r="A84" s="19"/>
      <c r="B84" s="21" t="s">
        <v>105</v>
      </c>
      <c r="C84" s="25">
        <v>1088.8800000000001</v>
      </c>
    </row>
    <row r="85" spans="1:3" ht="15.75" x14ac:dyDescent="0.25">
      <c r="A85" s="19"/>
      <c r="B85" s="2" t="s">
        <v>106</v>
      </c>
      <c r="C85" s="25">
        <v>529.36400000000003</v>
      </c>
    </row>
    <row r="86" spans="1:3" ht="15.75" x14ac:dyDescent="0.25">
      <c r="A86" s="13"/>
      <c r="B86" s="15" t="s">
        <v>107</v>
      </c>
      <c r="C86" s="26">
        <f>SUM(C70:C85)</f>
        <v>21079.92400000001</v>
      </c>
    </row>
    <row r="87" spans="1:3" ht="15.75" x14ac:dyDescent="0.25">
      <c r="A87" s="18" t="s">
        <v>108</v>
      </c>
      <c r="B87" s="12" t="s">
        <v>109</v>
      </c>
      <c r="C87" s="26">
        <v>54643.583999999981</v>
      </c>
    </row>
    <row r="88" spans="1:3" ht="15.75" x14ac:dyDescent="0.25">
      <c r="A88" s="2"/>
      <c r="B88" s="16" t="s">
        <v>110</v>
      </c>
      <c r="C88" s="26">
        <f>C15+C28+C36+C45+C52+C54+C55+C58+C59+C67+C86+C87</f>
        <v>405828.97419999994</v>
      </c>
    </row>
    <row r="89" spans="1:3" s="28" customFormat="1" ht="15" x14ac:dyDescent="0.25">
      <c r="A89" s="34"/>
      <c r="B89" s="27" t="s">
        <v>115</v>
      </c>
      <c r="C89" s="35">
        <v>347159.28</v>
      </c>
    </row>
    <row r="90" spans="1:3" s="29" customFormat="1" ht="15" x14ac:dyDescent="0.25">
      <c r="A90" s="34"/>
      <c r="B90" s="27" t="s">
        <v>116</v>
      </c>
      <c r="C90" s="35">
        <v>342511.25</v>
      </c>
    </row>
    <row r="91" spans="1:3" s="29" customFormat="1" ht="15" x14ac:dyDescent="0.25">
      <c r="A91" s="34"/>
      <c r="B91" s="27" t="s">
        <v>119</v>
      </c>
      <c r="C91" s="35">
        <v>223.23</v>
      </c>
    </row>
    <row r="92" spans="1:3" s="29" customFormat="1" ht="15" x14ac:dyDescent="0.25">
      <c r="A92" s="34"/>
      <c r="B92" s="27" t="s">
        <v>118</v>
      </c>
      <c r="C92" s="36">
        <f>C90+C91-C88</f>
        <v>-63094.494199999957</v>
      </c>
    </row>
    <row r="93" spans="1:3" s="29" customFormat="1" ht="15" x14ac:dyDescent="0.25">
      <c r="A93" s="34"/>
      <c r="B93" s="27" t="s">
        <v>117</v>
      </c>
      <c r="C93" s="36">
        <f>C5+C92</f>
        <v>-101255.58289999986</v>
      </c>
    </row>
    <row r="94" spans="1:3" s="32" customFormat="1" ht="15" x14ac:dyDescent="0.25">
      <c r="A94" s="30"/>
      <c r="B94" s="31"/>
      <c r="C94" s="31"/>
    </row>
    <row r="95" spans="1:3" s="32" customFormat="1" ht="15" x14ac:dyDescent="0.25">
      <c r="A95" s="33"/>
    </row>
    <row r="96" spans="1:3" s="32" customFormat="1" ht="15" x14ac:dyDescent="0.25">
      <c r="A96" s="33"/>
    </row>
    <row r="97" spans="1:1" s="32" customFormat="1" ht="15" x14ac:dyDescent="0.25">
      <c r="A97" s="33"/>
    </row>
    <row r="98" spans="1:1" s="32" customFormat="1" ht="15" x14ac:dyDescent="0.25">
      <c r="A98" s="33"/>
    </row>
    <row r="99" spans="1:1" s="32" customFormat="1" ht="15" x14ac:dyDescent="0.25">
      <c r="A99" s="33"/>
    </row>
    <row r="100" spans="1:1" s="32" customFormat="1" ht="15" x14ac:dyDescent="0.25">
      <c r="A100" s="33"/>
    </row>
    <row r="101" spans="1:1" s="32" customFormat="1" ht="15" x14ac:dyDescent="0.25">
      <c r="A101" s="33"/>
    </row>
    <row r="102" spans="1:1" s="32" customFormat="1" ht="15" x14ac:dyDescent="0.25">
      <c r="A102" s="33"/>
    </row>
    <row r="103" spans="1:1" s="32" customFormat="1" ht="15" x14ac:dyDescent="0.25">
      <c r="A103" s="3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2022-03-09T06:34:42Z</dcterms:created>
  <dcterms:modified xsi:type="dcterms:W3CDTF">2022-03-15T03:43:59Z</dcterms:modified>
</cp:coreProperties>
</file>