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2" i="1"/>
  <c r="C91"/>
  <c r="C84"/>
  <c r="C77"/>
  <c r="C68"/>
  <c r="C64"/>
  <c r="C57"/>
  <c r="C49"/>
  <c r="C37"/>
  <c r="C86"/>
</calcChain>
</file>

<file path=xl/sharedStrings.xml><?xml version="1.0" encoding="utf-8"?>
<sst xmlns="http://schemas.openxmlformats.org/spreadsheetml/2006/main" count="112" uniqueCount="111">
  <si>
    <t>РАСЧЕТ  ТАРИФА НА УСЛУГИ ПО СОДЕРЖАНИЮ И РЕМОНТУ ОБЩЕГО ИМУЩЕСТВА</t>
  </si>
  <si>
    <t>Чапаева, 22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</si>
  <si>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</si>
  <si>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</si>
  <si>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</si>
  <si>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</si>
  <si>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</si>
  <si>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</si>
  <si>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</si>
  <si>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</si>
  <si>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</si>
  <si>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</si>
  <si>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</si>
  <si>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</si>
  <si>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</si>
  <si>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</si>
  <si>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</si>
  <si>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</si>
  <si>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</si>
  <si>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</si>
  <si>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</si>
  <si>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</si>
  <si>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</si>
  <si>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</si>
  <si>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</si>
  <si>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</si>
  <si>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</si>
  <si>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</si>
  <si>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</si>
  <si>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</si>
  <si>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</si>
  <si>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</si>
  <si>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</si>
  <si>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</si>
  <si>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</si>
  <si>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</si>
  <si>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</si>
  <si>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</si>
  <si>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</si>
  <si>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</si>
  <si>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</si>
  <si>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</si>
  <si>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</si>
  <si>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</si>
  <si>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</si>
  <si>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</si>
  <si>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</si>
  <si>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</si>
  <si>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</si>
  <si>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</si>
  <si>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</si>
  <si>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</si>
  <si>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</si>
  <si>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</si>
  <si>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</si>
  <si>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</si>
  <si>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</si>
  <si>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</si>
  <si>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</si>
  <si>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</si>
  <si>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</si>
  <si>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</si>
  <si>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</si>
  <si>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</si>
  <si>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</si>
  <si>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</si>
  <si>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</si>
  <si>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</si>
  <si>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</si>
  <si>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</si>
  <si>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</si>
  <si>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</si>
  <si>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</si>
  <si>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</si>
  <si>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</si>
  <si>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</si>
  <si>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</si>
  <si>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</si>
  <si>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</si>
  <si>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</si>
  <si>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</si>
  <si>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</si>
  <si>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</si>
  <si>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</si>
  <si>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</si>
  <si>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</si>
  <si>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</si>
  <si>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</si>
  <si>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</si>
  <si>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>Текущий ремонт конструктивных элементов (непредвиденные работы)</t>
  </si>
  <si>
    <t xml:space="preserve">установка контейнера - сетку для раздельного сбора мусора </t>
  </si>
  <si>
    <t>открытие продухов</t>
  </si>
  <si>
    <t>установка пружин на входные двери</t>
  </si>
  <si>
    <t>очистка от наледи кнализационных вытяжек</t>
  </si>
  <si>
    <t xml:space="preserve">                                    Итого по п.9</t>
  </si>
  <si>
    <t>по управлению и обслуживанию</t>
  </si>
  <si>
    <t>МКД по ул.Чапаева 22</t>
  </si>
  <si>
    <t xml:space="preserve">Отчет за 2022 г </t>
  </si>
  <si>
    <t xml:space="preserve">Итого начислено населению </t>
  </si>
  <si>
    <t>Итого оплачено населением</t>
  </si>
  <si>
    <t>Дополнительные срества на ремонт:план</t>
  </si>
  <si>
    <t>Дополнительные срества на ремонт:фактически собрано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</si>
  <si>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</si>
  <si>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</si>
  <si>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</si>
  <si>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</si>
  <si>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6.Дератизация</t>
  </si>
  <si>
    <t>7.Дезинсекция</t>
  </si>
  <si>
    <t xml:space="preserve"> 9.1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</si>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</sst>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/>
    <xf numFmtId="2" fontId="2" fillId="0" borderId="1" xfId="0" applyNumberFormat="1" applyFont="1" applyFill="1" applyBorder="1"/>
    <xf numFmtId="0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0" fontId="4" fillId="0" borderId="1" xfId="0" applyFont="1" applyFill="1" applyBorder="1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topLeftCell="A83" workbookViewId="0">
      <selection activeCell="C93" sqref="C93"/>
    </sheetView>
  </sheetViews>
  <sheetFormatPr defaultColWidth="9.109375" defaultRowHeight="15.6"/>
  <cols>
    <col min="1" max="1" width="6.109375" style="5" customWidth="1"/>
    <col min="2" max="2" width="74.33203125" style="5" customWidth="1"/>
    <col min="3" max="3" width="18.21875" style="6" customWidth="1"/>
    <col min="4" max="200" width="9.109375" style="5" customWidth="1"/>
    <col min="201" max="201" width="4" style="5" customWidth="1"/>
    <col min="202" max="202" width="49.5546875" style="5" customWidth="1"/>
    <col min="203" max="203" width="8.88671875" style="5" customWidth="1"/>
    <col min="204" max="204" width="7.33203125" style="5" customWidth="1"/>
    <col min="205" max="205" width="8.109375" style="5" customWidth="1"/>
    <col min="206" max="206" width="6.88671875" style="5" customWidth="1"/>
    <col min="207" max="207" width="8.88671875" style="5" customWidth="1"/>
    <col min="208" max="208" width="8.33203125" style="5" customWidth="1"/>
    <col min="209" max="220" width="0" style="5" hidden="1" customWidth="1"/>
    <col min="221" max="238" width="9.109375" style="5" customWidth="1"/>
    <col min="239" max="240" width="9" style="5" customWidth="1"/>
    <col min="241" max="16384" width="9.109375" style="5"/>
  </cols>
  <sheetData>
    <row r="1" spans="1:2" hidden="1"/>
    <row r="2" spans="1:2" ht="31.2" hidden="1">
      <c r="B2" s="5" t="s">
        <v>0</v>
      </c>
    </row>
    <row r="3" spans="1:2" ht="31.2" hidden="1">
      <c r="B3" s="5" t="s">
        <v>104</v>
      </c>
    </row>
    <row r="4" spans="1:2" hidden="1">
      <c r="B4" s="7" t="s">
        <v>1</v>
      </c>
    </row>
    <row r="5" spans="1:2" hidden="1">
      <c r="A5" s="3"/>
      <c r="B5" s="3"/>
    </row>
    <row r="6" spans="1:2" hidden="1">
      <c r="A6" s="3">
        <v>1</v>
      </c>
      <c r="B6" s="3">
        <v>2</v>
      </c>
    </row>
    <row r="7" spans="1:2" hidden="1">
      <c r="A7" s="3"/>
      <c r="B7" s="2" t="s">
        <v>2</v>
      </c>
    </row>
    <row r="8" spans="1:2" hidden="1">
      <c r="A8" s="3">
        <v>1</v>
      </c>
      <c r="B8" s="3" t="s">
        <v>3</v>
      </c>
    </row>
    <row r="9" spans="1:2" hidden="1">
      <c r="A9" s="3">
        <v>3</v>
      </c>
      <c r="B9" s="3" t="s">
        <v>4</v>
      </c>
    </row>
    <row r="10" spans="1:2" hidden="1">
      <c r="A10" s="3">
        <v>4</v>
      </c>
      <c r="B10" s="3" t="s">
        <v>5</v>
      </c>
    </row>
    <row r="11" spans="1:2" hidden="1">
      <c r="A11" s="3"/>
      <c r="B11" s="3" t="s">
        <v>6</v>
      </c>
    </row>
    <row r="12" spans="1:2" hidden="1">
      <c r="A12" s="3"/>
      <c r="B12" s="3" t="s">
        <v>7</v>
      </c>
    </row>
    <row r="13" spans="1:2" hidden="1">
      <c r="A13" s="3">
        <v>5</v>
      </c>
      <c r="B13" s="3" t="s">
        <v>8</v>
      </c>
    </row>
    <row r="14" spans="1:2" hidden="1">
      <c r="A14" s="3">
        <v>7</v>
      </c>
      <c r="B14" s="3" t="s">
        <v>9</v>
      </c>
    </row>
    <row r="15" spans="1:2" hidden="1">
      <c r="A15" s="3">
        <v>8</v>
      </c>
      <c r="B15" s="3" t="s">
        <v>10</v>
      </c>
    </row>
    <row r="16" spans="1:2" ht="13.5" hidden="1" customHeight="1">
      <c r="A16" s="3">
        <v>9</v>
      </c>
      <c r="B16" s="3" t="s">
        <v>11</v>
      </c>
    </row>
    <row r="17" spans="1:3" hidden="1">
      <c r="A17" s="3">
        <v>10</v>
      </c>
      <c r="B17" s="3" t="s">
        <v>12</v>
      </c>
    </row>
    <row r="18" spans="1:3" hidden="1">
      <c r="A18" s="3">
        <v>11</v>
      </c>
      <c r="B18" s="3" t="s">
        <v>13</v>
      </c>
    </row>
    <row r="19" spans="1:3" hidden="1">
      <c r="A19" s="3">
        <v>12</v>
      </c>
      <c r="B19" s="3" t="s">
        <v>14</v>
      </c>
    </row>
    <row r="20" spans="1:3" hidden="1">
      <c r="A20" s="3">
        <v>13</v>
      </c>
      <c r="B20" s="3" t="s">
        <v>15</v>
      </c>
    </row>
    <row r="21" spans="1:3" hidden="1">
      <c r="A21" s="3">
        <v>14</v>
      </c>
      <c r="B21" s="3" t="s">
        <v>16</v>
      </c>
    </row>
    <row r="22" spans="1:3" hidden="1">
      <c r="A22" s="3">
        <v>15</v>
      </c>
      <c r="B22" s="3" t="s">
        <v>17</v>
      </c>
    </row>
    <row r="23" spans="1:3" hidden="1">
      <c r="A23" s="3">
        <v>16</v>
      </c>
      <c r="B23" s="3" t="s">
        <v>18</v>
      </c>
    </row>
    <row r="24" spans="1:3" hidden="1">
      <c r="A24" s="3">
        <v>17</v>
      </c>
      <c r="B24" s="3" t="s">
        <v>19</v>
      </c>
    </row>
    <row r="25" spans="1:3" hidden="1">
      <c r="A25" s="8"/>
      <c r="B25" s="8"/>
    </row>
    <row r="26" spans="1:3" s="11" customFormat="1">
      <c r="A26" s="29" t="s">
        <v>97</v>
      </c>
      <c r="B26" s="29"/>
      <c r="C26" s="10"/>
    </row>
    <row r="27" spans="1:3" s="11" customFormat="1" ht="12.75" customHeight="1">
      <c r="A27" s="29" t="s">
        <v>95</v>
      </c>
      <c r="B27" s="29"/>
      <c r="C27" s="10"/>
    </row>
    <row r="28" spans="1:3" s="11" customFormat="1">
      <c r="A28" s="29" t="s">
        <v>96</v>
      </c>
      <c r="B28" s="29"/>
      <c r="C28" s="10"/>
    </row>
    <row r="29" spans="1:3" s="11" customFormat="1">
      <c r="A29" s="9"/>
      <c r="B29" s="9"/>
      <c r="C29" s="10"/>
    </row>
    <row r="30" spans="1:3" s="12" customFormat="1" ht="16.2">
      <c r="A30" s="1"/>
      <c r="B30" s="28" t="s">
        <v>105</v>
      </c>
      <c r="C30" s="4">
        <v>-33991.633999999962</v>
      </c>
    </row>
    <row r="31" spans="1:3">
      <c r="A31" s="3"/>
      <c r="B31" s="2" t="s">
        <v>20</v>
      </c>
      <c r="C31" s="13"/>
    </row>
    <row r="32" spans="1:3">
      <c r="A32" s="14" t="s">
        <v>21</v>
      </c>
      <c r="B32" s="3" t="s">
        <v>22</v>
      </c>
      <c r="C32" s="13"/>
    </row>
    <row r="33" spans="1:3" ht="18" customHeight="1">
      <c r="A33" s="14"/>
      <c r="B33" s="3" t="s">
        <v>23</v>
      </c>
      <c r="C33" s="13">
        <v>8534.4480000000021</v>
      </c>
    </row>
    <row r="34" spans="1:3">
      <c r="A34" s="15" t="s">
        <v>24</v>
      </c>
      <c r="B34" s="3" t="s">
        <v>25</v>
      </c>
      <c r="C34" s="13">
        <v>0</v>
      </c>
    </row>
    <row r="35" spans="1:3">
      <c r="A35" s="14"/>
      <c r="B35" s="3" t="s">
        <v>23</v>
      </c>
      <c r="C35" s="13">
        <v>8875.7519999999986</v>
      </c>
    </row>
    <row r="36" spans="1:3" ht="46.8">
      <c r="A36" s="14" t="s">
        <v>26</v>
      </c>
      <c r="B36" s="3" t="s">
        <v>27</v>
      </c>
      <c r="C36" s="13">
        <v>1043.1380000000001</v>
      </c>
    </row>
    <row r="37" spans="1:3">
      <c r="A37" s="14"/>
      <c r="B37" s="2" t="s">
        <v>28</v>
      </c>
      <c r="C37" s="16">
        <f>SUM(C33:C36)</f>
        <v>18453.338</v>
      </c>
    </row>
    <row r="38" spans="1:3" ht="31.2">
      <c r="A38" s="14" t="s">
        <v>29</v>
      </c>
      <c r="B38" s="2" t="s">
        <v>30</v>
      </c>
      <c r="C38" s="13"/>
    </row>
    <row r="39" spans="1:3">
      <c r="A39" s="14" t="s">
        <v>31</v>
      </c>
      <c r="B39" s="3" t="s">
        <v>32</v>
      </c>
      <c r="C39" s="13">
        <v>3203.9700000000003</v>
      </c>
    </row>
    <row r="40" spans="1:3">
      <c r="A40" s="14" t="s">
        <v>33</v>
      </c>
      <c r="B40" s="3" t="s">
        <v>34</v>
      </c>
      <c r="C40" s="13">
        <v>1192.3799999999999</v>
      </c>
    </row>
    <row r="41" spans="1:3">
      <c r="A41" s="14" t="s">
        <v>35</v>
      </c>
      <c r="B41" s="3" t="s">
        <v>36</v>
      </c>
      <c r="C41" s="13">
        <v>749.7</v>
      </c>
    </row>
    <row r="42" spans="1:3">
      <c r="A42" s="14" t="s">
        <v>37</v>
      </c>
      <c r="B42" s="3" t="s">
        <v>38</v>
      </c>
      <c r="C42" s="13">
        <v>1133.22</v>
      </c>
    </row>
    <row r="43" spans="1:3">
      <c r="A43" s="14" t="s">
        <v>39</v>
      </c>
      <c r="B43" s="3" t="s">
        <v>40</v>
      </c>
      <c r="C43" s="13">
        <v>2794.44</v>
      </c>
    </row>
    <row r="44" spans="1:3">
      <c r="A44" s="14" t="s">
        <v>41</v>
      </c>
      <c r="B44" s="3" t="s">
        <v>42</v>
      </c>
      <c r="C44" s="13">
        <v>4349.34</v>
      </c>
    </row>
    <row r="45" spans="1:3">
      <c r="A45" s="14" t="s">
        <v>43</v>
      </c>
      <c r="B45" s="3" t="s">
        <v>44</v>
      </c>
      <c r="C45" s="13">
        <v>3138</v>
      </c>
    </row>
    <row r="46" spans="1:3" ht="31.2">
      <c r="A46" s="14" t="s">
        <v>45</v>
      </c>
      <c r="B46" s="3" t="s">
        <v>46</v>
      </c>
      <c r="C46" s="13">
        <v>643.38299999999992</v>
      </c>
    </row>
    <row r="47" spans="1:3" ht="31.2">
      <c r="A47" s="14" t="s">
        <v>47</v>
      </c>
      <c r="B47" s="3" t="s">
        <v>48</v>
      </c>
      <c r="C47" s="13">
        <v>1868.5484999999999</v>
      </c>
    </row>
    <row r="48" spans="1:3" ht="16.5" customHeight="1">
      <c r="A48" s="14" t="s">
        <v>49</v>
      </c>
      <c r="B48" s="3" t="s">
        <v>50</v>
      </c>
      <c r="C48" s="13">
        <v>1235.22</v>
      </c>
    </row>
    <row r="49" spans="1:3">
      <c r="A49" s="14"/>
      <c r="B49" s="2" t="s">
        <v>51</v>
      </c>
      <c r="C49" s="16">
        <f>SUM(C39:C48)</f>
        <v>20308.201500000006</v>
      </c>
    </row>
    <row r="50" spans="1:3">
      <c r="A50" s="14"/>
      <c r="B50" s="2" t="s">
        <v>52</v>
      </c>
      <c r="C50" s="13"/>
    </row>
    <row r="51" spans="1:3" ht="31.2">
      <c r="A51" s="14" t="s">
        <v>53</v>
      </c>
      <c r="B51" s="3" t="s">
        <v>54</v>
      </c>
      <c r="C51" s="13"/>
    </row>
    <row r="52" spans="1:3" s="11" customFormat="1">
      <c r="A52" s="17"/>
      <c r="B52" s="3" t="s">
        <v>55</v>
      </c>
      <c r="C52" s="18">
        <v>8525.16</v>
      </c>
    </row>
    <row r="53" spans="1:3" s="11" customFormat="1">
      <c r="A53" s="17"/>
      <c r="B53" s="3" t="s">
        <v>56</v>
      </c>
      <c r="C53" s="18">
        <v>6524.7</v>
      </c>
    </row>
    <row r="54" spans="1:3" s="11" customFormat="1">
      <c r="A54" s="17"/>
      <c r="B54" s="3" t="s">
        <v>57</v>
      </c>
      <c r="C54" s="18">
        <v>3455.3999999999996</v>
      </c>
    </row>
    <row r="55" spans="1:3" s="11" customFormat="1">
      <c r="A55" s="17"/>
      <c r="B55" s="3" t="s">
        <v>58</v>
      </c>
      <c r="C55" s="18">
        <v>241.8</v>
      </c>
    </row>
    <row r="56" spans="1:3" s="11" customFormat="1">
      <c r="A56" s="17"/>
      <c r="B56" s="3" t="s">
        <v>59</v>
      </c>
      <c r="C56" s="18">
        <v>5612.04</v>
      </c>
    </row>
    <row r="57" spans="1:3">
      <c r="A57" s="14"/>
      <c r="B57" s="2" t="s">
        <v>60</v>
      </c>
      <c r="C57" s="16">
        <f>SUM(C52:C56)</f>
        <v>24359.100000000002</v>
      </c>
    </row>
    <row r="58" spans="1:3">
      <c r="A58" s="14"/>
      <c r="B58" s="2" t="s">
        <v>61</v>
      </c>
      <c r="C58" s="13"/>
    </row>
    <row r="59" spans="1:3">
      <c r="A59" s="14" t="s">
        <v>62</v>
      </c>
      <c r="B59" s="3" t="s">
        <v>63</v>
      </c>
      <c r="C59" s="13">
        <v>4933.7700000000004</v>
      </c>
    </row>
    <row r="60" spans="1:3">
      <c r="A60" s="14" t="s">
        <v>64</v>
      </c>
      <c r="B60" s="3" t="s">
        <v>65</v>
      </c>
      <c r="C60" s="13">
        <v>1207.923</v>
      </c>
    </row>
    <row r="61" spans="1:3">
      <c r="A61" s="14" t="s">
        <v>66</v>
      </c>
      <c r="B61" s="3" t="s">
        <v>67</v>
      </c>
      <c r="C61" s="13">
        <v>6249.442</v>
      </c>
    </row>
    <row r="62" spans="1:3" ht="31.2">
      <c r="A62" s="14" t="s">
        <v>68</v>
      </c>
      <c r="B62" s="3" t="s">
        <v>69</v>
      </c>
      <c r="C62" s="13">
        <v>3725.8470000000007</v>
      </c>
    </row>
    <row r="63" spans="1:3">
      <c r="A63" s="14" t="s">
        <v>70</v>
      </c>
      <c r="B63" s="3" t="s">
        <v>71</v>
      </c>
      <c r="C63" s="13">
        <v>1130.67</v>
      </c>
    </row>
    <row r="64" spans="1:3">
      <c r="A64" s="14"/>
      <c r="B64" s="2" t="s">
        <v>72</v>
      </c>
      <c r="C64" s="16">
        <f>SUM(C59:C63)</f>
        <v>17247.652000000002</v>
      </c>
    </row>
    <row r="65" spans="1:3">
      <c r="A65" s="14"/>
      <c r="B65" s="2" t="s">
        <v>73</v>
      </c>
      <c r="C65" s="13"/>
    </row>
    <row r="66" spans="1:3" ht="31.2">
      <c r="A66" s="14" t="s">
        <v>74</v>
      </c>
      <c r="B66" s="3" t="s">
        <v>75</v>
      </c>
      <c r="C66" s="13">
        <v>6941.3039999999992</v>
      </c>
    </row>
    <row r="67" spans="1:3">
      <c r="A67" s="14" t="s">
        <v>76</v>
      </c>
      <c r="B67" s="3" t="s">
        <v>77</v>
      </c>
      <c r="C67" s="13">
        <v>1939.4820000000004</v>
      </c>
    </row>
    <row r="68" spans="1:3">
      <c r="A68" s="14"/>
      <c r="B68" s="2" t="s">
        <v>78</v>
      </c>
      <c r="C68" s="16">
        <f>SUM(C66:C67)</f>
        <v>8880.7860000000001</v>
      </c>
    </row>
    <row r="69" spans="1:3">
      <c r="A69" s="19"/>
      <c r="B69" s="2" t="s">
        <v>106</v>
      </c>
      <c r="C69" s="16">
        <v>965.49399999999991</v>
      </c>
    </row>
    <row r="70" spans="1:3" ht="17.399999999999999" customHeight="1">
      <c r="A70" s="19"/>
      <c r="B70" s="2" t="s">
        <v>107</v>
      </c>
      <c r="C70" s="16">
        <v>1253.7530000000002</v>
      </c>
    </row>
    <row r="71" spans="1:3">
      <c r="A71" s="14"/>
      <c r="B71" s="2" t="s">
        <v>79</v>
      </c>
      <c r="C71" s="13"/>
    </row>
    <row r="72" spans="1:3">
      <c r="A72" s="14" t="s">
        <v>80</v>
      </c>
      <c r="B72" s="3" t="s">
        <v>81</v>
      </c>
      <c r="C72" s="13">
        <v>3616.9800000000005</v>
      </c>
    </row>
    <row r="73" spans="1:3">
      <c r="A73" s="14" t="s">
        <v>82</v>
      </c>
      <c r="B73" s="3" t="s">
        <v>83</v>
      </c>
      <c r="C73" s="13">
        <v>4800.119999999999</v>
      </c>
    </row>
    <row r="74" spans="1:3" ht="46.8">
      <c r="A74" s="14"/>
      <c r="B74" s="3" t="s">
        <v>84</v>
      </c>
      <c r="C74" s="13">
        <v>3521.5799999999995</v>
      </c>
    </row>
    <row r="75" spans="1:3" ht="46.8">
      <c r="A75" s="14"/>
      <c r="B75" s="3" t="s">
        <v>85</v>
      </c>
      <c r="C75" s="13">
        <v>3521.5799999999995</v>
      </c>
    </row>
    <row r="76" spans="1:3" ht="46.8">
      <c r="A76" s="14"/>
      <c r="B76" s="3" t="s">
        <v>86</v>
      </c>
      <c r="C76" s="13">
        <v>3521.5799999999995</v>
      </c>
    </row>
    <row r="77" spans="1:3">
      <c r="A77" s="14"/>
      <c r="B77" s="2" t="s">
        <v>87</v>
      </c>
      <c r="C77" s="16">
        <f>SUM(C72:C76)</f>
        <v>18981.839999999997</v>
      </c>
    </row>
    <row r="78" spans="1:3">
      <c r="A78" s="14"/>
      <c r="B78" s="2" t="s">
        <v>88</v>
      </c>
      <c r="C78" s="13"/>
    </row>
    <row r="79" spans="1:3" ht="19.2" customHeight="1">
      <c r="A79" s="14" t="s">
        <v>108</v>
      </c>
      <c r="B79" s="2" t="s">
        <v>89</v>
      </c>
      <c r="C79" s="13">
        <v>0</v>
      </c>
    </row>
    <row r="80" spans="1:3">
      <c r="A80" s="14"/>
      <c r="B80" s="20" t="s">
        <v>90</v>
      </c>
      <c r="C80" s="13">
        <v>244.4</v>
      </c>
    </row>
    <row r="81" spans="1:3">
      <c r="A81" s="14"/>
      <c r="B81" s="21" t="s">
        <v>91</v>
      </c>
      <c r="C81" s="13">
        <v>361.16</v>
      </c>
    </row>
    <row r="82" spans="1:3">
      <c r="A82" s="14"/>
      <c r="B82" s="20" t="s">
        <v>92</v>
      </c>
      <c r="C82" s="13">
        <v>397.79</v>
      </c>
    </row>
    <row r="83" spans="1:3">
      <c r="A83" s="14"/>
      <c r="B83" s="3" t="s">
        <v>93</v>
      </c>
      <c r="C83" s="13">
        <v>662.04</v>
      </c>
    </row>
    <row r="84" spans="1:3">
      <c r="A84" s="14"/>
      <c r="B84" s="2" t="s">
        <v>94</v>
      </c>
      <c r="C84" s="16">
        <f>SUM(C79:C83)</f>
        <v>1665.39</v>
      </c>
    </row>
    <row r="85" spans="1:3">
      <c r="A85" s="19"/>
      <c r="B85" s="2" t="s">
        <v>109</v>
      </c>
      <c r="C85" s="16">
        <v>26302.097999999991</v>
      </c>
    </row>
    <row r="86" spans="1:3">
      <c r="A86" s="3"/>
      <c r="B86" s="2" t="s">
        <v>110</v>
      </c>
      <c r="C86" s="16">
        <f>C37+C49+C57+C64+C68+C69+C70+C77+C84+C85</f>
        <v>138417.6525</v>
      </c>
    </row>
    <row r="87" spans="1:3">
      <c r="A87" s="22"/>
      <c r="B87" s="23" t="s">
        <v>98</v>
      </c>
      <c r="C87" s="24">
        <v>133654.32</v>
      </c>
    </row>
    <row r="88" spans="1:3" s="12" customFormat="1">
      <c r="A88" s="22"/>
      <c r="B88" s="23" t="s">
        <v>99</v>
      </c>
      <c r="C88" s="24">
        <v>142987.63</v>
      </c>
    </row>
    <row r="89" spans="1:3" s="12" customFormat="1">
      <c r="A89" s="22"/>
      <c r="B89" s="23" t="s">
        <v>100</v>
      </c>
      <c r="C89" s="24"/>
    </row>
    <row r="90" spans="1:3" s="12" customFormat="1">
      <c r="A90" s="22"/>
      <c r="B90" s="23" t="s">
        <v>101</v>
      </c>
      <c r="C90" s="24"/>
    </row>
    <row r="91" spans="1:3" s="12" customFormat="1">
      <c r="A91" s="25"/>
      <c r="B91" s="23" t="s">
        <v>103</v>
      </c>
      <c r="C91" s="26">
        <f>C88+C90-C86</f>
        <v>4569.9775000000081</v>
      </c>
    </row>
    <row r="92" spans="1:3" s="12" customFormat="1">
      <c r="A92" s="25"/>
      <c r="B92" s="23" t="s">
        <v>102</v>
      </c>
      <c r="C92" s="26">
        <f>C30+C91</f>
        <v>-29421.656499999954</v>
      </c>
    </row>
    <row r="93" spans="1:3">
      <c r="A93" s="27"/>
    </row>
    <row r="94" spans="1:3">
      <c r="A94" s="27"/>
    </row>
    <row r="95" spans="1:3">
      <c r="A95" s="27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2023-01-27T06:13:54Z</dcterms:created>
  <dcterms:modified xsi:type="dcterms:W3CDTF">2023-02-16T09:05:40Z</dcterms:modified>
</cp:coreProperties>
</file>