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67" i="1"/>
  <c r="C38"/>
  <c r="C61"/>
  <c r="C48"/>
  <c r="C41"/>
  <c r="C31"/>
  <c r="C22"/>
  <c r="C10"/>
  <c r="C64"/>
  <c r="C68"/>
</calcChain>
</file>

<file path=xl/sharedStrings.xml><?xml version="1.0" encoding="utf-8"?>
<sst xmlns="http://schemas.openxmlformats.org/spreadsheetml/2006/main" count="92" uniqueCount="90">
  <si>
    <t>1.1.</t>
  </si>
  <si>
    <t>Влажное подметание лестничных площадок и маршей нижних 2-х эт</t>
  </si>
  <si>
    <t>1.2.</t>
  </si>
  <si>
    <t>Мытье лестничных площадок и маршей нижних 3-х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</si>
  <si>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</si>
  <si>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 (генеральная уборка)</t>
  </si>
  <si>
    <t xml:space="preserve">            ИТОГО по п. 1 :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</si>
  <si>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</si>
  <si>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</si>
  <si>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</si>
  <si>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</si>
  <si>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</si>
  <si>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газона и отмостки  в летний период (случайный мусор))</t>
  </si>
  <si>
    <t xml:space="preserve"> 2.4</t>
  </si>
  <si>
    <t>Очистка урн</t>
  </si>
  <si>
    <t>Подметание снега  до 2-х см</t>
  </si>
  <si>
    <t>Подметание снега  более 2-х см</t>
  </si>
  <si>
    <t xml:space="preserve"> 2.5</t>
  </si>
  <si>
    <t xml:space="preserve">Сдвижка снега и подметание террит.в зимний период (механ. уборка) </t>
  </si>
  <si>
    <t>2.6.</t>
  </si>
  <si>
    <t>Посыпка пешеходных дорожек , крылец и входов противогололедными материалами шириной 0,5м</t>
  </si>
  <si>
    <t>2.7.</t>
  </si>
  <si>
    <t>Очистка пешеходных дорожек, отмостки  и проездов от наледи и льда шириной 0,5м</t>
  </si>
  <si>
    <t>2.9.</t>
  </si>
  <si>
    <t>Кошение газонов</t>
  </si>
  <si>
    <t xml:space="preserve">            ИТОГО по п. 3 :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</si>
  <si>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</si>
  <si>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</si>
  <si>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</si>
  <si>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</si>
  <si>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</si>
  <si>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</si>
  <si>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встояке отопления</t>
  </si>
  <si>
    <t xml:space="preserve"> 3.6</t>
  </si>
  <si>
    <t>Замена ламп освещения подъездов, подвалов,</t>
  </si>
  <si>
    <t>4.1.</t>
  </si>
  <si>
    <t>Проведение техосмотров и устранение незначит. Неисправностей констр.элем.</t>
  </si>
  <si>
    <t>4.2.</t>
  </si>
  <si>
    <t>Проведение техосмотров и устранение незначительных неисправностей  систем ЦО</t>
  </si>
  <si>
    <t>4.3.</t>
  </si>
  <si>
    <t>Проведение техосмотров и устранение незначительных неисправностей в системах ВиК</t>
  </si>
  <si>
    <t>4.4.</t>
  </si>
  <si>
    <t>Ершение канализационного (лежака) выпуска</t>
  </si>
  <si>
    <t xml:space="preserve"> 4.5</t>
  </si>
  <si>
    <t>Проведение техосмотров и устранение незначительных неисправностей в системах  электроснабжения</t>
  </si>
  <si>
    <t xml:space="preserve">            ИТОГО по п. 4 :</t>
  </si>
  <si>
    <t xml:space="preserve"> 5.1</t>
  </si>
  <si>
    <t xml:space="preserve">            ИТОГО по п. 5 :</t>
  </si>
  <si>
    <t xml:space="preserve"> 8.2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</si>
  <si>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</si>
  <si>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</si>
  <si>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</si>
  <si>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           ИТОГО по п. 8 :</t>
  </si>
  <si>
    <t>9.Непредвиденные ремонтные работы</t>
  </si>
  <si>
    <t>9.1.</t>
  </si>
  <si>
    <t xml:space="preserve"> -систем ЦО</t>
  </si>
  <si>
    <t>замена патрона энергосберегающего на лестничном марше</t>
  </si>
  <si>
    <t>9.4.</t>
  </si>
  <si>
    <t xml:space="preserve"> - конструктивных элементов</t>
  </si>
  <si>
    <t>очистка козырька от льда и снега с перекидыванием в валы в сторону</t>
  </si>
  <si>
    <t>ремонт скамейки с заменой пиломатериала 6*0,15*0,04-1 шт</t>
  </si>
  <si>
    <t>открытие подвальных продухов</t>
  </si>
  <si>
    <t>замена покрытия козырька над крыльцом со сменой обрешетки (с приставной лестницы)</t>
  </si>
  <si>
    <t>закрытие продухов</t>
  </si>
  <si>
    <t>осмотр чердака на наличие течей с кровли</t>
  </si>
  <si>
    <t>установка емкости для сбора воды в чердачном помещении(мешок)</t>
  </si>
  <si>
    <t xml:space="preserve">            ИТОГО по п. 9 :</t>
  </si>
  <si>
    <t>10.</t>
  </si>
  <si>
    <t>Содержание антенн и переговорных устройств</t>
  </si>
  <si>
    <t>по управлению и обслуживанию</t>
  </si>
  <si>
    <t>МКД по ул.Калинина 9а</t>
  </si>
  <si>
    <t xml:space="preserve">Отчет за 2022 г. </t>
  </si>
  <si>
    <t>Результат на 01.01.2022 г. ("+" экономия, "-"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</si>
  <si>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</si>
  <si>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</si>
  <si>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</si>
  <si>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2022 год "+" - экономия "-" - перерасход</t>
  </si>
  <si>
    <t>2. Уборка придомовой территории, входящей в состав общего имущества</t>
  </si>
  <si>
    <t>1. Содержание помещений общего пользования</t>
  </si>
  <si>
    <t>3. Подготовка многоквартирного дома к сезонной эксплуатации</t>
  </si>
  <si>
    <t>4. Проведение технических осмотров и мелкий ремонт</t>
  </si>
  <si>
    <t>5.Аварийное обслуживание внутридомового инжен.сантехнич. и эл.технического оборудования</t>
  </si>
  <si>
    <t>Диспетчерское обслуживание</t>
  </si>
  <si>
    <t>6.Дератизация</t>
  </si>
  <si>
    <t>7.Дезинсекция</t>
  </si>
  <si>
    <t xml:space="preserve"> 8.1</t>
  </si>
  <si>
    <t xml:space="preserve"> 8.3</t>
  </si>
  <si>
    <t>8. Поверка и обслуживание общедомовых приборов учета</t>
  </si>
  <si>
    <t>10.Управление многоквартирным домом</t>
  </si>
  <si>
    <t xml:space="preserve">   Сумма затрат по дому: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</si>
</sst>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2" fontId="4" fillId="0" borderId="0" xfId="0" applyNumberFormat="1" applyFont="1" applyAlignment="1">
      <alignment horizontal="right"/>
    </xf>
    <xf numFmtId="0" fontId="5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2" fontId="2" fillId="0" borderId="0" xfId="1" applyNumberFormat="1" applyFont="1"/>
    <xf numFmtId="0" fontId="2" fillId="0" borderId="0" xfId="1" applyFont="1"/>
    <xf numFmtId="2" fontId="4" fillId="0" borderId="0" xfId="0" applyNumberFormat="1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Alignment="1">
      <alignment horizontal="center"/>
    </xf>
    <xf numFmtId="2" fontId="7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2" fontId="8" fillId="0" borderId="0" xfId="0" applyNumberFormat="1" applyFont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2" fontId="10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2" fontId="8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horizontal="right"/>
    </xf>
    <xf numFmtId="16" fontId="7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/>
    </xf>
    <xf numFmtId="0" fontId="6" fillId="0" borderId="1" xfId="1" applyFont="1" applyFill="1" applyBorder="1" applyAlignment="1">
      <alignment horizontal="center" wrapText="1"/>
    </xf>
    <xf numFmtId="0" fontId="6" fillId="0" borderId="2" xfId="1" applyFont="1" applyFill="1" applyBorder="1" applyAlignment="1">
      <alignment wrapText="1"/>
    </xf>
    <xf numFmtId="2" fontId="6" fillId="0" borderId="1" xfId="2" applyNumberFormat="1" applyFont="1" applyFill="1" applyBorder="1" applyAlignment="1">
      <alignment horizontal="right" wrapText="1"/>
    </xf>
    <xf numFmtId="0" fontId="6" fillId="0" borderId="0" xfId="1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workbookViewId="0">
      <selection activeCell="C68" sqref="C68"/>
    </sheetView>
  </sheetViews>
  <sheetFormatPr defaultRowHeight="15.6"/>
  <cols>
    <col min="1" max="1" width="8.109375" style="12" customWidth="1"/>
    <col min="2" max="2" width="57.77734375" style="3" customWidth="1"/>
    <col min="3" max="3" width="13.77734375" style="4" customWidth="1"/>
    <col min="4" max="200" width="8.88671875" style="3"/>
    <col min="201" max="201" width="3" style="3" customWidth="1"/>
    <col min="202" max="202" width="53.6640625" style="3" customWidth="1"/>
    <col min="203" max="203" width="9.44140625" style="3" customWidth="1"/>
    <col min="204" max="204" width="6.6640625" style="3" customWidth="1"/>
    <col min="205" max="205" width="8.6640625" style="3" customWidth="1"/>
    <col min="206" max="206" width="6.33203125" style="3" customWidth="1"/>
    <col min="207" max="207" width="8" style="3" customWidth="1"/>
    <col min="208" max="208" width="6.6640625" style="3" customWidth="1"/>
    <col min="209" max="214" width="9.109375" style="3" customWidth="1"/>
    <col min="215" max="215" width="11.5546875" style="3" customWidth="1"/>
    <col min="216" max="216" width="11.109375" style="3" customWidth="1"/>
    <col min="217" max="248" width="9.109375" style="3" customWidth="1"/>
    <col min="249" max="16384" width="8.88671875" style="3"/>
  </cols>
  <sheetData>
    <row r="1" spans="1:3" s="1" customFormat="1">
      <c r="A1" s="43" t="s">
        <v>71</v>
      </c>
      <c r="B1" s="43"/>
      <c r="C1" s="13"/>
    </row>
    <row r="2" spans="1:3" s="1" customFormat="1">
      <c r="A2" s="43" t="s">
        <v>69</v>
      </c>
      <c r="B2" s="43"/>
      <c r="C2" s="13"/>
    </row>
    <row r="3" spans="1:3" s="1" customFormat="1">
      <c r="A3" s="43" t="s">
        <v>70</v>
      </c>
      <c r="B3" s="43"/>
      <c r="C3" s="13"/>
    </row>
    <row r="4" spans="1:3" s="2" customFormat="1" ht="15.75" customHeight="1">
      <c r="A4" s="14"/>
      <c r="B4" s="15"/>
      <c r="C4" s="16"/>
    </row>
    <row r="5" spans="1:3" s="2" customFormat="1">
      <c r="A5" s="17"/>
      <c r="B5" s="18" t="s">
        <v>72</v>
      </c>
      <c r="C5" s="19">
        <v>424.21</v>
      </c>
    </row>
    <row r="6" spans="1:3" s="5" customFormat="1">
      <c r="A6" s="20"/>
      <c r="B6" s="21" t="s">
        <v>78</v>
      </c>
      <c r="C6" s="22"/>
    </row>
    <row r="7" spans="1:3">
      <c r="A7" s="23" t="s">
        <v>0</v>
      </c>
      <c r="B7" s="24" t="s">
        <v>1</v>
      </c>
      <c r="C7" s="22">
        <v>3753.9840000000013</v>
      </c>
    </row>
    <row r="8" spans="1:3" ht="14.25" customHeight="1">
      <c r="A8" s="23" t="s">
        <v>2</v>
      </c>
      <c r="B8" s="25" t="s">
        <v>3</v>
      </c>
      <c r="C8" s="22">
        <v>4420.6080000000011</v>
      </c>
    </row>
    <row r="9" spans="1:3" ht="48.75" customHeight="1">
      <c r="A9" s="23" t="s">
        <v>4</v>
      </c>
      <c r="B9" s="25" t="s">
        <v>5</v>
      </c>
      <c r="C9" s="22">
        <v>835.08300000000008</v>
      </c>
    </row>
    <row r="10" spans="1:3" s="5" customFormat="1">
      <c r="A10" s="23"/>
      <c r="B10" s="26" t="s">
        <v>6</v>
      </c>
      <c r="C10" s="27">
        <f>SUM(C7:C9)</f>
        <v>9009.6750000000029</v>
      </c>
    </row>
    <row r="11" spans="1:3" s="5" customFormat="1">
      <c r="A11" s="23"/>
      <c r="B11" s="21" t="s">
        <v>77</v>
      </c>
      <c r="C11" s="22"/>
    </row>
    <row r="12" spans="1:3" ht="15" customHeight="1">
      <c r="A12" s="23" t="s">
        <v>7</v>
      </c>
      <c r="B12" s="24" t="s">
        <v>8</v>
      </c>
      <c r="C12" s="22">
        <v>3110.7959999999998</v>
      </c>
    </row>
    <row r="13" spans="1:3">
      <c r="A13" s="28" t="s">
        <v>9</v>
      </c>
      <c r="B13" s="24" t="s">
        <v>10</v>
      </c>
      <c r="C13" s="22">
        <v>1280.748</v>
      </c>
    </row>
    <row r="14" spans="1:3" ht="15.6" customHeight="1">
      <c r="A14" s="28" t="s">
        <v>11</v>
      </c>
      <c r="B14" s="24" t="s">
        <v>12</v>
      </c>
      <c r="C14" s="22">
        <v>2483.712</v>
      </c>
    </row>
    <row r="15" spans="1:3" ht="15" customHeight="1">
      <c r="A15" s="28" t="s">
        <v>13</v>
      </c>
      <c r="B15" s="24" t="s">
        <v>14</v>
      </c>
      <c r="C15" s="22">
        <v>1291.17</v>
      </c>
    </row>
    <row r="16" spans="1:3">
      <c r="A16" s="28"/>
      <c r="B16" s="24" t="s">
        <v>15</v>
      </c>
      <c r="C16" s="22">
        <v>1786.317</v>
      </c>
    </row>
    <row r="17" spans="1:3">
      <c r="A17" s="28"/>
      <c r="B17" s="24" t="s">
        <v>16</v>
      </c>
      <c r="C17" s="22">
        <v>1944.2640000000001</v>
      </c>
    </row>
    <row r="18" spans="1:3" ht="19.2" customHeight="1">
      <c r="A18" s="23" t="s">
        <v>17</v>
      </c>
      <c r="B18" s="24" t="s">
        <v>18</v>
      </c>
      <c r="C18" s="22">
        <v>1566</v>
      </c>
    </row>
    <row r="19" spans="1:3" ht="30" customHeight="1">
      <c r="A19" s="23" t="s">
        <v>19</v>
      </c>
      <c r="B19" s="24" t="s">
        <v>20</v>
      </c>
      <c r="C19" s="22">
        <v>484.59899999999993</v>
      </c>
    </row>
    <row r="20" spans="1:3">
      <c r="A20" s="23" t="s">
        <v>21</v>
      </c>
      <c r="B20" s="24" t="s">
        <v>22</v>
      </c>
      <c r="C20" s="22">
        <v>1201.473</v>
      </c>
    </row>
    <row r="21" spans="1:3" ht="16.5" customHeight="1">
      <c r="A21" s="23" t="s">
        <v>23</v>
      </c>
      <c r="B21" s="24" t="s">
        <v>24</v>
      </c>
      <c r="C21" s="22">
        <v>1202.0040000000001</v>
      </c>
    </row>
    <row r="22" spans="1:3" s="5" customFormat="1">
      <c r="A22" s="23"/>
      <c r="B22" s="26" t="s">
        <v>25</v>
      </c>
      <c r="C22" s="27">
        <f>SUM(C12:C21)</f>
        <v>16351.082999999999</v>
      </c>
    </row>
    <row r="23" spans="1:3" s="5" customFormat="1">
      <c r="A23" s="23"/>
      <c r="B23" s="21" t="s">
        <v>79</v>
      </c>
      <c r="C23" s="22"/>
    </row>
    <row r="24" spans="1:3" ht="28.5" customHeight="1">
      <c r="A24" s="23" t="s">
        <v>26</v>
      </c>
      <c r="B24" s="24" t="s">
        <v>27</v>
      </c>
      <c r="C24" s="22"/>
    </row>
    <row r="25" spans="1:3" ht="17.25" customHeight="1">
      <c r="A25" s="23"/>
      <c r="B25" s="24" t="s">
        <v>28</v>
      </c>
      <c r="C25" s="22">
        <v>8019.2000000000007</v>
      </c>
    </row>
    <row r="26" spans="1:3" ht="16.5" customHeight="1">
      <c r="A26" s="23"/>
      <c r="B26" s="24" t="s">
        <v>29</v>
      </c>
      <c r="C26" s="22">
        <v>2208.36</v>
      </c>
    </row>
    <row r="27" spans="1:3" ht="17.25" customHeight="1">
      <c r="A27" s="23"/>
      <c r="B27" s="24" t="s">
        <v>30</v>
      </c>
      <c r="C27" s="22">
        <v>81.84</v>
      </c>
    </row>
    <row r="28" spans="1:3" ht="16.5" customHeight="1">
      <c r="A28" s="23"/>
      <c r="B28" s="24" t="s">
        <v>31</v>
      </c>
      <c r="C28" s="22">
        <v>1221</v>
      </c>
    </row>
    <row r="29" spans="1:3" ht="19.5" customHeight="1">
      <c r="A29" s="23"/>
      <c r="B29" s="24" t="s">
        <v>32</v>
      </c>
      <c r="C29" s="22">
        <v>2640.96</v>
      </c>
    </row>
    <row r="30" spans="1:3">
      <c r="A30" s="23" t="s">
        <v>33</v>
      </c>
      <c r="B30" s="24" t="s">
        <v>34</v>
      </c>
      <c r="C30" s="22">
        <v>67.78</v>
      </c>
    </row>
    <row r="31" spans="1:3" s="5" customFormat="1">
      <c r="A31" s="23"/>
      <c r="B31" s="26" t="s">
        <v>25</v>
      </c>
      <c r="C31" s="27">
        <f>SUM(C25:C30)</f>
        <v>14239.140000000001</v>
      </c>
    </row>
    <row r="32" spans="1:3" s="5" customFormat="1">
      <c r="A32" s="23"/>
      <c r="B32" s="21" t="s">
        <v>80</v>
      </c>
      <c r="C32" s="22"/>
    </row>
    <row r="33" spans="1:3" ht="23.4" customHeight="1">
      <c r="A33" s="23" t="s">
        <v>35</v>
      </c>
      <c r="B33" s="24" t="s">
        <v>36</v>
      </c>
      <c r="C33" s="22">
        <v>1102.9139999999998</v>
      </c>
    </row>
    <row r="34" spans="1:3" ht="31.95" customHeight="1">
      <c r="A34" s="23" t="s">
        <v>37</v>
      </c>
      <c r="B34" s="24" t="s">
        <v>38</v>
      </c>
      <c r="C34" s="22">
        <v>4504.8599999999997</v>
      </c>
    </row>
    <row r="35" spans="1:3" ht="33.6" customHeight="1">
      <c r="A35" s="23" t="s">
        <v>39</v>
      </c>
      <c r="B35" s="24" t="s">
        <v>40</v>
      </c>
      <c r="C35" s="22">
        <v>2252.4299999999998</v>
      </c>
    </row>
    <row r="36" spans="1:3" ht="20.399999999999999" customHeight="1">
      <c r="A36" s="23" t="s">
        <v>41</v>
      </c>
      <c r="B36" s="24" t="s">
        <v>42</v>
      </c>
      <c r="C36" s="22">
        <v>786.94</v>
      </c>
    </row>
    <row r="37" spans="1:3" ht="20.399999999999999">
      <c r="A37" s="23" t="s">
        <v>43</v>
      </c>
      <c r="B37" s="24" t="s">
        <v>44</v>
      </c>
      <c r="C37" s="22">
        <v>2790.9419999999996</v>
      </c>
    </row>
    <row r="38" spans="1:3" s="5" customFormat="1">
      <c r="A38" s="23"/>
      <c r="B38" s="26" t="s">
        <v>45</v>
      </c>
      <c r="C38" s="27">
        <f>SUM(C33:C37)</f>
        <v>11438.085999999999</v>
      </c>
    </row>
    <row r="39" spans="1:3" s="5" customFormat="1" ht="20.399999999999999">
      <c r="A39" s="29"/>
      <c r="B39" s="26" t="s">
        <v>81</v>
      </c>
      <c r="C39" s="22">
        <v>6648.5519999999979</v>
      </c>
    </row>
    <row r="40" spans="1:3" ht="18.75" customHeight="1">
      <c r="A40" s="23" t="s">
        <v>46</v>
      </c>
      <c r="B40" s="25" t="s">
        <v>82</v>
      </c>
      <c r="C40" s="22">
        <v>1770.8760000000002</v>
      </c>
    </row>
    <row r="41" spans="1:3" s="5" customFormat="1">
      <c r="A41" s="29"/>
      <c r="B41" s="26" t="s">
        <v>47</v>
      </c>
      <c r="C41" s="27">
        <f>SUM(C39:C40)</f>
        <v>8419.4279999999981</v>
      </c>
    </row>
    <row r="42" spans="1:3" s="5" customFormat="1">
      <c r="A42" s="29"/>
      <c r="B42" s="26" t="s">
        <v>83</v>
      </c>
      <c r="C42" s="22"/>
    </row>
    <row r="43" spans="1:3" s="5" customFormat="1">
      <c r="A43" s="29"/>
      <c r="B43" s="26" t="s">
        <v>84</v>
      </c>
      <c r="C43" s="22"/>
    </row>
    <row r="44" spans="1:3" s="5" customFormat="1" ht="15" customHeight="1">
      <c r="A44" s="30"/>
      <c r="B44" s="31" t="s">
        <v>87</v>
      </c>
      <c r="C44" s="32"/>
    </row>
    <row r="45" spans="1:3">
      <c r="A45" s="23" t="s">
        <v>85</v>
      </c>
      <c r="B45" s="25" t="s">
        <v>49</v>
      </c>
      <c r="C45" s="22">
        <v>3616.9800000000005</v>
      </c>
    </row>
    <row r="46" spans="1:3" ht="35.4" customHeight="1">
      <c r="A46" s="23" t="s">
        <v>48</v>
      </c>
      <c r="B46" s="25" t="s">
        <v>50</v>
      </c>
      <c r="C46" s="22">
        <v>3521.579999999999</v>
      </c>
    </row>
    <row r="47" spans="1:3" ht="34.200000000000003" customHeight="1">
      <c r="A47" s="23" t="s">
        <v>86</v>
      </c>
      <c r="B47" s="25" t="s">
        <v>51</v>
      </c>
      <c r="C47" s="22">
        <v>3521.579999999999</v>
      </c>
    </row>
    <row r="48" spans="1:3" s="5" customFormat="1">
      <c r="A48" s="23"/>
      <c r="B48" s="26" t="s">
        <v>52</v>
      </c>
      <c r="C48" s="27">
        <f>SUM(C45:C47)</f>
        <v>10660.14</v>
      </c>
    </row>
    <row r="49" spans="1:3" s="6" customFormat="1">
      <c r="A49" s="33"/>
      <c r="B49" s="31" t="s">
        <v>53</v>
      </c>
      <c r="C49" s="34"/>
    </row>
    <row r="50" spans="1:3" s="6" customFormat="1">
      <c r="A50" s="35" t="s">
        <v>54</v>
      </c>
      <c r="B50" s="25" t="s">
        <v>55</v>
      </c>
      <c r="C50" s="34"/>
    </row>
    <row r="51" spans="1:3" s="6" customFormat="1">
      <c r="A51" s="35"/>
      <c r="B51" s="25" t="s">
        <v>56</v>
      </c>
      <c r="C51" s="34">
        <v>402.16</v>
      </c>
    </row>
    <row r="52" spans="1:3" s="6" customFormat="1">
      <c r="A52" s="35" t="s">
        <v>57</v>
      </c>
      <c r="B52" s="25" t="s">
        <v>58</v>
      </c>
      <c r="C52" s="34">
        <v>0</v>
      </c>
    </row>
    <row r="53" spans="1:3" s="6" customFormat="1">
      <c r="A53" s="35"/>
      <c r="B53" s="25" t="s">
        <v>59</v>
      </c>
      <c r="C53" s="34">
        <v>155.35</v>
      </c>
    </row>
    <row r="54" spans="1:3" s="6" customFormat="1">
      <c r="A54" s="35"/>
      <c r="B54" s="25" t="s">
        <v>60</v>
      </c>
      <c r="C54" s="34">
        <v>1469.6999999999998</v>
      </c>
    </row>
    <row r="55" spans="1:3" s="6" customFormat="1">
      <c r="A55" s="35"/>
      <c r="B55" s="25" t="s">
        <v>61</v>
      </c>
      <c r="C55" s="34">
        <v>361.16</v>
      </c>
    </row>
    <row r="56" spans="1:3" s="7" customFormat="1">
      <c r="A56" s="36"/>
      <c r="B56" s="37" t="s">
        <v>62</v>
      </c>
      <c r="C56" s="34">
        <v>9917.49</v>
      </c>
    </row>
    <row r="57" spans="1:3" s="6" customFormat="1">
      <c r="A57" s="35"/>
      <c r="B57" s="24" t="s">
        <v>63</v>
      </c>
      <c r="C57" s="34">
        <v>993.19</v>
      </c>
    </row>
    <row r="58" spans="1:3" s="6" customFormat="1">
      <c r="A58" s="35"/>
      <c r="B58" s="24" t="s">
        <v>64</v>
      </c>
      <c r="C58" s="34">
        <v>0</v>
      </c>
    </row>
    <row r="59" spans="1:3" s="6" customFormat="1">
      <c r="A59" s="35"/>
      <c r="B59" s="24" t="s">
        <v>65</v>
      </c>
      <c r="C59" s="34">
        <v>95.65</v>
      </c>
    </row>
    <row r="60" spans="1:3" s="6" customFormat="1">
      <c r="A60" s="35"/>
      <c r="B60" s="24" t="s">
        <v>64</v>
      </c>
      <c r="C60" s="34">
        <v>0</v>
      </c>
    </row>
    <row r="61" spans="1:3" s="6" customFormat="1">
      <c r="A61" s="33"/>
      <c r="B61" s="26" t="s">
        <v>66</v>
      </c>
      <c r="C61" s="38">
        <f>SUM(C51:C60)</f>
        <v>13394.7</v>
      </c>
    </row>
    <row r="62" spans="1:3" s="5" customFormat="1" ht="12.75" hidden="1" customHeight="1">
      <c r="A62" s="39" t="s">
        <v>67</v>
      </c>
      <c r="B62" s="26" t="s">
        <v>68</v>
      </c>
      <c r="C62" s="27">
        <v>0</v>
      </c>
    </row>
    <row r="63" spans="1:3" s="5" customFormat="1">
      <c r="A63" s="23"/>
      <c r="B63" s="26" t="s">
        <v>88</v>
      </c>
      <c r="C63" s="27">
        <v>24015.564000000002</v>
      </c>
    </row>
    <row r="64" spans="1:3" s="5" customFormat="1">
      <c r="A64" s="23"/>
      <c r="B64" s="26" t="s">
        <v>89</v>
      </c>
      <c r="C64" s="27">
        <f>C10+C22+C31+C38+C41+C48+C61+C63</f>
        <v>107527.81599999999</v>
      </c>
    </row>
    <row r="65" spans="1:10" s="1" customFormat="1">
      <c r="A65" s="40"/>
      <c r="B65" s="41" t="s">
        <v>73</v>
      </c>
      <c r="C65" s="42">
        <v>92955.48</v>
      </c>
      <c r="D65" s="8"/>
      <c r="E65" s="8"/>
      <c r="F65" s="8"/>
    </row>
    <row r="66" spans="1:10" s="1" customFormat="1">
      <c r="A66" s="40"/>
      <c r="B66" s="41" t="s">
        <v>74</v>
      </c>
      <c r="C66" s="42">
        <v>93020.61</v>
      </c>
      <c r="D66" s="9"/>
      <c r="E66" s="9"/>
      <c r="F66" s="9"/>
    </row>
    <row r="67" spans="1:10" s="1" customFormat="1">
      <c r="A67" s="40"/>
      <c r="B67" s="41" t="s">
        <v>76</v>
      </c>
      <c r="C67" s="42">
        <f>C66-C64</f>
        <v>-14507.205999999991</v>
      </c>
      <c r="D67" s="9"/>
      <c r="E67" s="9"/>
      <c r="F67" s="9"/>
    </row>
    <row r="68" spans="1:10" s="1" customFormat="1" ht="13.95" customHeight="1">
      <c r="A68" s="40"/>
      <c r="B68" s="41" t="s">
        <v>75</v>
      </c>
      <c r="C68" s="42">
        <f>C5+C67</f>
        <v>-14082.995999999992</v>
      </c>
    </row>
    <row r="80" spans="1:10">
      <c r="C80" s="10"/>
      <c r="D80" s="11"/>
      <c r="E80" s="11"/>
      <c r="F80" s="11"/>
      <c r="G80" s="11"/>
      <c r="H80" s="11"/>
      <c r="I80" s="11"/>
      <c r="J80" s="11"/>
    </row>
    <row r="81" spans="3:10">
      <c r="C81" s="10"/>
      <c r="D81" s="11"/>
      <c r="E81" s="11"/>
      <c r="F81" s="11"/>
      <c r="G81" s="11"/>
      <c r="H81" s="11"/>
      <c r="I81" s="11"/>
      <c r="J81" s="11"/>
    </row>
    <row r="82" spans="3:10">
      <c r="C82" s="10"/>
      <c r="D82" s="11"/>
      <c r="E82" s="11"/>
      <c r="F82" s="11"/>
      <c r="G82" s="11"/>
      <c r="H82" s="11"/>
      <c r="I82" s="11"/>
      <c r="J82" s="11"/>
    </row>
    <row r="83" spans="3:10">
      <c r="C83" s="10"/>
      <c r="D83" s="11"/>
      <c r="E83" s="11"/>
      <c r="F83" s="11"/>
      <c r="G83" s="11"/>
      <c r="H83" s="11"/>
      <c r="I83" s="11"/>
      <c r="J83" s="11"/>
    </row>
    <row r="84" spans="3:10">
      <c r="C84" s="10"/>
      <c r="D84" s="11"/>
      <c r="E84" s="11"/>
      <c r="F84" s="11"/>
      <c r="G84" s="11"/>
      <c r="H84" s="11"/>
      <c r="I84" s="11"/>
      <c r="J84" s="11"/>
    </row>
    <row r="85" spans="3:10">
      <c r="C85" s="10"/>
      <c r="D85" s="11"/>
      <c r="E85" s="11"/>
      <c r="F85" s="11"/>
      <c r="G85" s="11"/>
      <c r="H85" s="11"/>
      <c r="I85" s="11"/>
      <c r="J85" s="11"/>
    </row>
    <row r="86" spans="3:10">
      <c r="C86" s="10"/>
      <c r="D86" s="11"/>
      <c r="E86" s="11"/>
      <c r="F86" s="11"/>
      <c r="G86" s="11"/>
      <c r="H86" s="11"/>
      <c r="I86" s="11"/>
      <c r="J86" s="11"/>
    </row>
    <row r="87" spans="3:10">
      <c r="C87" s="10"/>
      <c r="D87" s="11"/>
      <c r="E87" s="11"/>
      <c r="F87" s="11"/>
      <c r="G87" s="11"/>
      <c r="H87" s="11"/>
      <c r="I87" s="11"/>
      <c r="J87" s="11"/>
    </row>
    <row r="88" spans="3:10">
      <c r="C88" s="10"/>
      <c r="D88" s="11"/>
      <c r="E88" s="11"/>
      <c r="F88" s="11"/>
      <c r="G88" s="11"/>
      <c r="H88" s="11"/>
      <c r="I88" s="11"/>
      <c r="J88" s="11"/>
    </row>
    <row r="89" spans="3:10">
      <c r="C89" s="10"/>
      <c r="D89" s="11"/>
      <c r="E89" s="11"/>
      <c r="F89" s="11"/>
      <c r="G89" s="11"/>
      <c r="H89" s="11"/>
      <c r="I89" s="11"/>
      <c r="J89" s="11"/>
    </row>
    <row r="90" spans="3:10">
      <c r="C90" s="10"/>
      <c r="D90" s="11"/>
      <c r="E90" s="11"/>
      <c r="F90" s="11"/>
      <c r="G90" s="11"/>
      <c r="H90" s="11"/>
      <c r="I90" s="11"/>
      <c r="J90" s="11"/>
    </row>
    <row r="91" spans="3:10">
      <c r="C91" s="10"/>
      <c r="D91" s="11"/>
      <c r="E91" s="11"/>
      <c r="F91" s="11"/>
      <c r="G91" s="11"/>
      <c r="H91" s="11"/>
      <c r="I91" s="11"/>
      <c r="J91" s="11"/>
    </row>
    <row r="92" spans="3:10">
      <c r="C92" s="10"/>
      <c r="D92" s="11"/>
      <c r="E92" s="11"/>
      <c r="F92" s="11"/>
      <c r="G92" s="11"/>
      <c r="H92" s="11"/>
      <c r="I92" s="11"/>
      <c r="J92" s="11"/>
    </row>
    <row r="93" spans="3:10">
      <c r="C93" s="10"/>
      <c r="D93" s="11"/>
      <c r="E93" s="11"/>
      <c r="F93" s="11"/>
      <c r="G93" s="11"/>
      <c r="H93" s="11"/>
      <c r="I93" s="11"/>
      <c r="J93" s="11"/>
    </row>
    <row r="94" spans="3:10">
      <c r="C94" s="10"/>
      <c r="D94" s="11"/>
      <c r="E94" s="11"/>
      <c r="F94" s="11"/>
      <c r="G94" s="11"/>
      <c r="H94" s="11"/>
      <c r="I94" s="11"/>
      <c r="J94" s="11"/>
    </row>
    <row r="95" spans="3:10">
      <c r="C95" s="10"/>
      <c r="D95" s="11"/>
      <c r="E95" s="11"/>
      <c r="F95" s="11"/>
      <c r="G95" s="11"/>
      <c r="H95" s="11"/>
      <c r="I95" s="11"/>
      <c r="J95" s="11"/>
    </row>
    <row r="96" spans="3:10">
      <c r="C96" s="10"/>
      <c r="D96" s="11"/>
      <c r="E96" s="11"/>
      <c r="F96" s="11"/>
      <c r="G96" s="11"/>
      <c r="H96" s="11"/>
      <c r="I96" s="11"/>
      <c r="J96" s="11"/>
    </row>
    <row r="97" spans="3:10">
      <c r="C97" s="10"/>
      <c r="D97" s="11"/>
      <c r="E97" s="11"/>
      <c r="F97" s="11"/>
      <c r="G97" s="11"/>
      <c r="H97" s="11"/>
      <c r="I97" s="11"/>
      <c r="J97" s="11"/>
    </row>
    <row r="98" spans="3:10">
      <c r="C98" s="10"/>
      <c r="D98" s="11"/>
      <c r="E98" s="11"/>
      <c r="F98" s="11"/>
      <c r="G98" s="11"/>
      <c r="H98" s="11"/>
      <c r="I98" s="11"/>
      <c r="J98" s="11"/>
    </row>
    <row r="99" spans="3:10">
      <c r="C99" s="10"/>
      <c r="D99" s="11"/>
      <c r="E99" s="11"/>
      <c r="F99" s="11"/>
      <c r="G99" s="11"/>
      <c r="H99" s="11"/>
      <c r="I99" s="11"/>
      <c r="J99" s="11"/>
    </row>
    <row r="100" spans="3:10">
      <c r="C100" s="10"/>
      <c r="D100" s="11"/>
      <c r="E100" s="11"/>
      <c r="F100" s="11"/>
      <c r="G100" s="11"/>
      <c r="H100" s="11"/>
      <c r="I100" s="11"/>
      <c r="J100" s="11"/>
    </row>
    <row r="101" spans="3:10">
      <c r="C101" s="10"/>
      <c r="D101" s="11"/>
      <c r="E101" s="11"/>
      <c r="F101" s="11"/>
      <c r="G101" s="11"/>
      <c r="H101" s="11"/>
      <c r="I101" s="11"/>
      <c r="J101" s="11"/>
    </row>
    <row r="102" spans="3:10">
      <c r="C102" s="10"/>
      <c r="D102" s="11"/>
      <c r="E102" s="11"/>
      <c r="F102" s="11"/>
      <c r="G102" s="11"/>
      <c r="H102" s="11"/>
      <c r="I102" s="11"/>
      <c r="J102" s="11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2023-03-28T08:36:14Z</cp:lastPrinted>
  <dcterms:created xsi:type="dcterms:W3CDTF">2023-01-30T05:54:42Z</dcterms:created>
  <dcterms:modified xsi:type="dcterms:W3CDTF">2023-03-28T08:38:49Z</dcterms:modified>
</cp:coreProperties>
</file>