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6" i="1"/>
  <c r="C75"/>
  <c r="C70"/>
  <c r="C63"/>
  <c r="C60"/>
  <c r="C56"/>
  <c r="C50"/>
  <c r="C43"/>
  <c r="C72"/>
</calcChain>
</file>

<file path=xl/sharedStrings.xml><?xml version="1.0" encoding="utf-8"?>
<sst xmlns="http://schemas.openxmlformats.org/spreadsheetml/2006/main" count="91" uniqueCount="91">
  <si>
    <t>Панфилова,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</si>
  <si>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</si>
  <si>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</si>
  <si>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</si>
  <si>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</si>
  <si>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</si>
  <si>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</si>
  <si>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</si>
  <si>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</si>
  <si>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</si>
  <si>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</si>
  <si>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</si>
  <si>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</si>
  <si>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</si>
  <si>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</si>
  <si>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</si>
  <si>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</si>
  <si>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</si>
  <si>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</si>
  <si>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</si>
  <si>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>Очистка  площади чердака  и  подвала от мусора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</si>
  <si>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</si>
  <si>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</si>
  <si>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</si>
  <si>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</si>
  <si>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</si>
  <si>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</si>
  <si>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</si>
  <si>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</si>
  <si>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</si>
  <si>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</si>
  <si>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</si>
  <si>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</si>
  <si>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</si>
  <si>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</si>
  <si>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</si>
  <si>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</si>
  <si>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</si>
  <si>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</si>
  <si>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</si>
  <si>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</si>
  <si>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</si>
  <si>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</si>
  <si>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</si>
  <si>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</si>
  <si>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</si>
  <si>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</si>
  <si>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</si>
  <si>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</si>
  <si>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</si>
  <si>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</si>
  <si>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</si>
  <si>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</si>
  <si>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</si>
  <si>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</si>
  <si>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</si>
  <si>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</si>
  <si>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</si>
  <si>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</si>
  <si>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</si>
  <si>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</si>
  <si>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</si>
  <si>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</si>
  <si>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</si>
  <si>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</si>
  <si>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</si>
  <si>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</si>
  <si>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</si>
  <si>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показаний, обработка информации, занесение в компьютер, передача данных в ресурсоснабжающую организацию (электроэнергия)</t>
  </si>
  <si>
    <t>Текущий ремонт конструктивных элементов (непредвиденные работы)</t>
  </si>
  <si>
    <t>установка отсечной стенки из пенопласта и монтажной пены в тепловой камере, в лотке</t>
  </si>
  <si>
    <t>бурение отверстий в кирпичной стене квартиры буром Ду 16мм 12 штук и заполнение пустот монтажной пеной  кв.8</t>
  </si>
  <si>
    <t xml:space="preserve">установка контейнера - сетку для раздельного сбора мусора </t>
  </si>
  <si>
    <t>заполнение пустот кирпичной кладки монтажной пеной кв.8</t>
  </si>
  <si>
    <t xml:space="preserve">     Итого сумма затрат по дому</t>
  </si>
  <si>
    <t>по управлению и обслуживанию</t>
  </si>
  <si>
    <t>МКД по ул.Панфилова 5</t>
  </si>
  <si>
    <t xml:space="preserve">Отчет за 2022 г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</si>
  <si>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</si>
  <si>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</si>
  <si>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</si>
  <si>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</si>
  <si>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</si>
  <si>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1.2</t>
  </si>
  <si>
    <t xml:space="preserve"> 1.3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</si>
  <si>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</si>
  <si>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</si>
  <si>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</si>
  <si>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</si>
  <si>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                                   Итого по п.7</t>
  </si>
  <si>
    <t>8.Управление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</si>
</sst>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1" applyNumberFormat="1" applyFont="1" applyBorder="1" applyAlignment="1">
      <alignment horizontal="center"/>
    </xf>
    <xf numFmtId="0" fontId="3" fillId="0" borderId="1" xfId="1" applyFont="1" applyBorder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3" fillId="0" borderId="1" xfId="2" applyNumberFormat="1" applyFont="1" applyBorder="1" applyAlignment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63" workbookViewId="0">
      <selection activeCell="C77" sqref="C77"/>
    </sheetView>
  </sheetViews>
  <sheetFormatPr defaultColWidth="9.109375" defaultRowHeight="15.6"/>
  <cols>
    <col min="1" max="1" width="8.33203125" style="3" customWidth="1"/>
    <col min="2" max="2" width="72.88671875" style="5" customWidth="1"/>
    <col min="3" max="3" width="14.77734375" style="3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8.109375" style="5" customWidth="1"/>
    <col min="208" max="208" width="8.44140625" style="5" customWidth="1"/>
    <col min="209" max="212" width="8.5546875" style="5" customWidth="1"/>
    <col min="213" max="213" width="9.88671875" style="5" customWidth="1"/>
    <col min="214" max="217" width="8.5546875" style="5" customWidth="1"/>
    <col min="218" max="220" width="7.33203125" style="5" customWidth="1"/>
    <col min="221" max="16384" width="9.109375" style="5"/>
  </cols>
  <sheetData>
    <row r="1" spans="1:2" hidden="1">
      <c r="B1" s="4" t="s">
        <v>0</v>
      </c>
    </row>
    <row r="2" spans="1:2" hidden="1">
      <c r="A2" s="6"/>
      <c r="B2" s="7"/>
    </row>
    <row r="3" spans="1:2" hidden="1">
      <c r="A3" s="6">
        <v>1</v>
      </c>
      <c r="B3" s="7">
        <v>2</v>
      </c>
    </row>
    <row r="4" spans="1:2" hidden="1">
      <c r="A4" s="6"/>
      <c r="B4" s="8" t="s">
        <v>1</v>
      </c>
    </row>
    <row r="5" spans="1:2" hidden="1">
      <c r="A5" s="6">
        <v>1</v>
      </c>
      <c r="B5" s="7" t="s">
        <v>2</v>
      </c>
    </row>
    <row r="6" spans="1:2" hidden="1">
      <c r="A6" s="6">
        <v>3</v>
      </c>
      <c r="B6" s="7" t="s">
        <v>3</v>
      </c>
    </row>
    <row r="7" spans="1:2" hidden="1">
      <c r="A7" s="6">
        <v>4</v>
      </c>
      <c r="B7" s="7" t="s">
        <v>4</v>
      </c>
    </row>
    <row r="8" spans="1:2" hidden="1">
      <c r="A8" s="6"/>
      <c r="B8" s="7" t="s">
        <v>5</v>
      </c>
    </row>
    <row r="9" spans="1:2" hidden="1">
      <c r="A9" s="6"/>
      <c r="B9" s="7" t="s">
        <v>6</v>
      </c>
    </row>
    <row r="10" spans="1:2" hidden="1">
      <c r="A10" s="6">
        <v>5</v>
      </c>
      <c r="B10" s="7" t="s">
        <v>7</v>
      </c>
    </row>
    <row r="11" spans="1:2" hidden="1">
      <c r="A11" s="6">
        <v>7</v>
      </c>
      <c r="B11" s="7" t="s">
        <v>8</v>
      </c>
    </row>
    <row r="12" spans="1:2" hidden="1">
      <c r="A12" s="6">
        <v>8</v>
      </c>
      <c r="B12" s="7" t="s">
        <v>9</v>
      </c>
    </row>
    <row r="13" spans="1:2" ht="13.5" hidden="1" customHeight="1">
      <c r="A13" s="6">
        <v>9</v>
      </c>
      <c r="B13" s="7" t="s">
        <v>10</v>
      </c>
    </row>
    <row r="14" spans="1:2" hidden="1">
      <c r="A14" s="6">
        <v>10</v>
      </c>
      <c r="B14" s="7" t="s">
        <v>11</v>
      </c>
    </row>
    <row r="15" spans="1:2" hidden="1">
      <c r="A15" s="6">
        <v>11</v>
      </c>
      <c r="B15" s="7" t="s">
        <v>12</v>
      </c>
    </row>
    <row r="16" spans="1:2" hidden="1">
      <c r="A16" s="6">
        <v>12</v>
      </c>
      <c r="B16" s="7" t="s">
        <v>13</v>
      </c>
    </row>
    <row r="17" spans="1:3" hidden="1">
      <c r="A17" s="6">
        <v>13</v>
      </c>
      <c r="B17" s="7" t="s">
        <v>14</v>
      </c>
    </row>
    <row r="18" spans="1:3" hidden="1">
      <c r="A18" s="6">
        <v>14</v>
      </c>
      <c r="B18" s="7" t="s">
        <v>15</v>
      </c>
    </row>
    <row r="19" spans="1:3" hidden="1">
      <c r="A19" s="6">
        <v>15</v>
      </c>
      <c r="B19" s="7" t="s">
        <v>16</v>
      </c>
    </row>
    <row r="20" spans="1:3" hidden="1">
      <c r="A20" s="6">
        <v>16</v>
      </c>
      <c r="B20" s="7" t="s">
        <v>17</v>
      </c>
    </row>
    <row r="21" spans="1:3" hidden="1">
      <c r="A21" s="6">
        <v>17</v>
      </c>
      <c r="B21" s="7" t="s">
        <v>18</v>
      </c>
    </row>
    <row r="22" spans="1:3" hidden="1">
      <c r="A22" s="9"/>
      <c r="B22" s="10"/>
    </row>
    <row r="23" spans="1:3" s="12" customFormat="1" hidden="1">
      <c r="A23" s="11"/>
      <c r="C23" s="11"/>
    </row>
    <row r="24" spans="1:3" s="15" customFormat="1">
      <c r="A24" s="35" t="s">
        <v>77</v>
      </c>
      <c r="B24" s="35"/>
      <c r="C24" s="14"/>
    </row>
    <row r="25" spans="1:3" s="15" customFormat="1">
      <c r="A25" s="35" t="s">
        <v>75</v>
      </c>
      <c r="B25" s="35"/>
      <c r="C25" s="14"/>
    </row>
    <row r="26" spans="1:3" s="15" customFormat="1">
      <c r="A26" s="35" t="s">
        <v>76</v>
      </c>
      <c r="B26" s="35"/>
      <c r="C26" s="14"/>
    </row>
    <row r="27" spans="1:3" s="15" customFormat="1">
      <c r="A27" s="16"/>
      <c r="B27" s="13"/>
      <c r="C27" s="14"/>
    </row>
    <row r="28" spans="1:3" s="17" customFormat="1" ht="16.2">
      <c r="A28" s="2"/>
      <c r="B28" s="34" t="s">
        <v>82</v>
      </c>
      <c r="C28" s="1">
        <v>61667.656000000003</v>
      </c>
    </row>
    <row r="29" spans="1:3">
      <c r="A29" s="6"/>
      <c r="B29" s="8" t="s">
        <v>19</v>
      </c>
      <c r="C29" s="6"/>
    </row>
    <row r="30" spans="1:3">
      <c r="A30" s="6" t="s">
        <v>83</v>
      </c>
      <c r="B30" s="7" t="s">
        <v>20</v>
      </c>
      <c r="C30" s="6">
        <v>0</v>
      </c>
    </row>
    <row r="31" spans="1:3">
      <c r="A31" s="6" t="s">
        <v>84</v>
      </c>
      <c r="B31" s="7" t="s">
        <v>21</v>
      </c>
      <c r="C31" s="6">
        <v>0</v>
      </c>
    </row>
    <row r="32" spans="1:3">
      <c r="A32" s="6"/>
      <c r="B32" s="8" t="s">
        <v>22</v>
      </c>
      <c r="C32" s="6">
        <v>0</v>
      </c>
    </row>
    <row r="33" spans="1:3" ht="31.2">
      <c r="A33" s="6" t="s">
        <v>23</v>
      </c>
      <c r="B33" s="8" t="s">
        <v>24</v>
      </c>
      <c r="C33" s="6"/>
    </row>
    <row r="34" spans="1:3">
      <c r="A34" s="6" t="s">
        <v>25</v>
      </c>
      <c r="B34" s="7" t="s">
        <v>26</v>
      </c>
      <c r="C34" s="6">
        <v>808.02800000000002</v>
      </c>
    </row>
    <row r="35" spans="1:3">
      <c r="A35" s="6" t="s">
        <v>27</v>
      </c>
      <c r="B35" s="7" t="s">
        <v>28</v>
      </c>
      <c r="C35" s="6">
        <v>0</v>
      </c>
    </row>
    <row r="36" spans="1:3">
      <c r="A36" s="6" t="s">
        <v>29</v>
      </c>
      <c r="B36" s="7" t="s">
        <v>30</v>
      </c>
      <c r="C36" s="6">
        <v>0</v>
      </c>
    </row>
    <row r="37" spans="1:3">
      <c r="A37" s="6" t="s">
        <v>31</v>
      </c>
      <c r="B37" s="7" t="s">
        <v>32</v>
      </c>
      <c r="C37" s="6">
        <v>0</v>
      </c>
    </row>
    <row r="38" spans="1:3">
      <c r="A38" s="6" t="s">
        <v>33</v>
      </c>
      <c r="B38" s="7" t="s">
        <v>34</v>
      </c>
      <c r="C38" s="6">
        <v>3746.3360000000002</v>
      </c>
    </row>
    <row r="39" spans="1:3">
      <c r="A39" s="6" t="s">
        <v>35</v>
      </c>
      <c r="B39" s="7" t="s">
        <v>36</v>
      </c>
      <c r="C39" s="6">
        <v>5830.8960000000006</v>
      </c>
    </row>
    <row r="40" spans="1:3">
      <c r="A40" s="6" t="s">
        <v>37</v>
      </c>
      <c r="B40" s="7" t="s">
        <v>38</v>
      </c>
      <c r="C40" s="6">
        <v>1515.6</v>
      </c>
    </row>
    <row r="41" spans="1:3" ht="31.2">
      <c r="A41" s="6" t="s">
        <v>39</v>
      </c>
      <c r="B41" s="7" t="s">
        <v>40</v>
      </c>
      <c r="C41" s="6">
        <v>113.12</v>
      </c>
    </row>
    <row r="42" spans="1:3" ht="31.2">
      <c r="A42" s="6" t="s">
        <v>41</v>
      </c>
      <c r="B42" s="7" t="s">
        <v>42</v>
      </c>
      <c r="C42" s="6">
        <v>1309.5809999999999</v>
      </c>
    </row>
    <row r="43" spans="1:3">
      <c r="A43" s="6"/>
      <c r="B43" s="8" t="s">
        <v>43</v>
      </c>
      <c r="C43" s="18">
        <f>SUM(C34:C42)</f>
        <v>13323.561000000003</v>
      </c>
    </row>
    <row r="44" spans="1:3">
      <c r="A44" s="6"/>
      <c r="B44" s="8" t="s">
        <v>44</v>
      </c>
      <c r="C44" s="6"/>
    </row>
    <row r="45" spans="1:3" ht="31.2">
      <c r="A45" s="6" t="s">
        <v>45</v>
      </c>
      <c r="B45" s="7" t="s">
        <v>46</v>
      </c>
      <c r="C45" s="6"/>
    </row>
    <row r="46" spans="1:3" s="21" customFormat="1">
      <c r="A46" s="19"/>
      <c r="B46" s="7" t="s">
        <v>47</v>
      </c>
      <c r="C46" s="20">
        <v>4336</v>
      </c>
    </row>
    <row r="47" spans="1:3" s="21" customFormat="1" ht="12.75" customHeight="1">
      <c r="A47" s="19"/>
      <c r="B47" s="7" t="s">
        <v>48</v>
      </c>
      <c r="C47" s="20">
        <v>4542.2</v>
      </c>
    </row>
    <row r="48" spans="1:3" s="21" customFormat="1" ht="12" customHeight="1">
      <c r="A48" s="19"/>
      <c r="B48" s="7" t="s">
        <v>49</v>
      </c>
      <c r="C48" s="20">
        <v>2405</v>
      </c>
    </row>
    <row r="49" spans="1:3" s="21" customFormat="1" ht="13.5" customHeight="1">
      <c r="A49" s="19"/>
      <c r="B49" s="7" t="s">
        <v>50</v>
      </c>
      <c r="C49" s="20">
        <v>338</v>
      </c>
    </row>
    <row r="50" spans="1:3">
      <c r="A50" s="6"/>
      <c r="B50" s="8" t="s">
        <v>51</v>
      </c>
      <c r="C50" s="18">
        <f>SUM(C45:C49)</f>
        <v>11621.2</v>
      </c>
    </row>
    <row r="51" spans="1:3">
      <c r="A51" s="6"/>
      <c r="B51" s="8" t="s">
        <v>52</v>
      </c>
      <c r="C51" s="6"/>
    </row>
    <row r="52" spans="1:3" ht="20.25" customHeight="1">
      <c r="A52" s="6" t="s">
        <v>53</v>
      </c>
      <c r="B52" s="7" t="s">
        <v>54</v>
      </c>
      <c r="C52" s="6">
        <v>1480.7400000000002</v>
      </c>
    </row>
    <row r="53" spans="1:3">
      <c r="A53" s="6" t="s">
        <v>55</v>
      </c>
      <c r="B53" s="7" t="s">
        <v>56</v>
      </c>
      <c r="C53" s="6">
        <v>740.37000000000012</v>
      </c>
    </row>
    <row r="54" spans="1:3">
      <c r="A54" s="6" t="s">
        <v>57</v>
      </c>
      <c r="B54" s="7" t="s">
        <v>58</v>
      </c>
      <c r="C54" s="6">
        <v>1877.605</v>
      </c>
    </row>
    <row r="55" spans="1:3" ht="31.2">
      <c r="A55" s="6" t="s">
        <v>59</v>
      </c>
      <c r="B55" s="7" t="s">
        <v>60</v>
      </c>
      <c r="C55" s="6">
        <v>740.37000000000012</v>
      </c>
    </row>
    <row r="56" spans="1:3">
      <c r="A56" s="6"/>
      <c r="B56" s="8" t="s">
        <v>61</v>
      </c>
      <c r="C56" s="18">
        <f>SUM(C52:C55)</f>
        <v>4839.085</v>
      </c>
    </row>
    <row r="57" spans="1:3">
      <c r="A57" s="6"/>
      <c r="B57" s="8" t="s">
        <v>62</v>
      </c>
      <c r="C57" s="6"/>
    </row>
    <row r="58" spans="1:3" ht="31.2">
      <c r="A58" s="6" t="s">
        <v>63</v>
      </c>
      <c r="B58" s="7" t="s">
        <v>64</v>
      </c>
      <c r="C58" s="6">
        <v>4082.0400000000009</v>
      </c>
    </row>
    <row r="59" spans="1:3">
      <c r="A59" s="6" t="s">
        <v>65</v>
      </c>
      <c r="B59" s="7" t="s">
        <v>66</v>
      </c>
      <c r="C59" s="6">
        <v>1140.5700000000002</v>
      </c>
    </row>
    <row r="60" spans="1:3">
      <c r="A60" s="6"/>
      <c r="B60" s="8" t="s">
        <v>67</v>
      </c>
      <c r="C60" s="18">
        <f>SUM(C58:C59)</f>
        <v>5222.6100000000006</v>
      </c>
    </row>
    <row r="61" spans="1:3">
      <c r="A61" s="6"/>
      <c r="B61" s="8" t="s">
        <v>85</v>
      </c>
      <c r="C61" s="6"/>
    </row>
    <row r="62" spans="1:3" ht="40.5" customHeight="1">
      <c r="A62" s="22"/>
      <c r="B62" s="23" t="s">
        <v>68</v>
      </c>
      <c r="C62" s="6">
        <v>3521.579999999999</v>
      </c>
    </row>
    <row r="63" spans="1:3">
      <c r="A63" s="6"/>
      <c r="B63" s="8" t="s">
        <v>86</v>
      </c>
      <c r="C63" s="18">
        <f>SUM(C62)</f>
        <v>3521.579999999999</v>
      </c>
    </row>
    <row r="64" spans="1:3">
      <c r="A64" s="6"/>
      <c r="B64" s="8" t="s">
        <v>87</v>
      </c>
      <c r="C64" s="6"/>
    </row>
    <row r="65" spans="1:6" ht="31.2">
      <c r="A65" s="6" t="s">
        <v>88</v>
      </c>
      <c r="B65" s="8" t="s">
        <v>69</v>
      </c>
      <c r="C65" s="6"/>
    </row>
    <row r="66" spans="1:6" ht="40.5" customHeight="1">
      <c r="A66" s="6"/>
      <c r="B66" s="7" t="s">
        <v>70</v>
      </c>
      <c r="C66" s="6">
        <v>636.52600000000007</v>
      </c>
    </row>
    <row r="67" spans="1:6" ht="40.5" customHeight="1">
      <c r="A67" s="6"/>
      <c r="B67" s="7" t="s">
        <v>71</v>
      </c>
      <c r="C67" s="6">
        <v>3368.44</v>
      </c>
    </row>
    <row r="68" spans="1:6" ht="15" customHeight="1">
      <c r="A68" s="6"/>
      <c r="B68" s="7" t="s">
        <v>72</v>
      </c>
      <c r="C68" s="6">
        <v>244.4</v>
      </c>
    </row>
    <row r="69" spans="1:6" ht="25.5" customHeight="1">
      <c r="A69" s="6"/>
      <c r="B69" s="7" t="s">
        <v>73</v>
      </c>
      <c r="C69" s="6">
        <v>2570.94</v>
      </c>
    </row>
    <row r="70" spans="1:6">
      <c r="A70" s="6"/>
      <c r="B70" s="8" t="s">
        <v>89</v>
      </c>
      <c r="C70" s="18">
        <f>SUM(C65:C69)</f>
        <v>6820.3060000000005</v>
      </c>
    </row>
    <row r="71" spans="1:6">
      <c r="A71" s="18"/>
      <c r="B71" s="8" t="s">
        <v>90</v>
      </c>
      <c r="C71" s="18">
        <v>15467.730000000003</v>
      </c>
    </row>
    <row r="72" spans="1:6">
      <c r="A72" s="6"/>
      <c r="B72" s="8" t="s">
        <v>74</v>
      </c>
      <c r="C72" s="18">
        <f>C43+C50+C56+C60+C63+C70+C71</f>
        <v>60816.072000000007</v>
      </c>
    </row>
    <row r="73" spans="1:6" s="29" customFormat="1">
      <c r="A73" s="24"/>
      <c r="B73" s="25" t="s">
        <v>78</v>
      </c>
      <c r="C73" s="26">
        <v>67073.52</v>
      </c>
      <c r="D73" s="27"/>
      <c r="E73" s="28"/>
      <c r="F73" s="28"/>
    </row>
    <row r="74" spans="1:6" s="30" customFormat="1">
      <c r="A74" s="24"/>
      <c r="B74" s="25" t="s">
        <v>79</v>
      </c>
      <c r="C74" s="26">
        <v>98238.61</v>
      </c>
      <c r="D74" s="27"/>
      <c r="E74" s="27"/>
      <c r="F74" s="27"/>
    </row>
    <row r="75" spans="1:6" s="30" customFormat="1">
      <c r="A75" s="24"/>
      <c r="B75" s="25" t="s">
        <v>81</v>
      </c>
      <c r="C75" s="31">
        <f>C74-C72</f>
        <v>37422.537999999993</v>
      </c>
      <c r="D75" s="28"/>
      <c r="E75" s="28"/>
      <c r="F75" s="28"/>
    </row>
    <row r="76" spans="1:6" s="30" customFormat="1">
      <c r="A76" s="24"/>
      <c r="B76" s="25" t="s">
        <v>80</v>
      </c>
      <c r="C76" s="31">
        <f>C28+C75</f>
        <v>99090.193999999989</v>
      </c>
      <c r="D76" s="28"/>
      <c r="E76" s="28"/>
      <c r="F76" s="28"/>
    </row>
    <row r="77" spans="1:6" s="17" customFormat="1">
      <c r="A77" s="36"/>
      <c r="B77" s="36"/>
      <c r="C77" s="11"/>
    </row>
    <row r="78" spans="1:6" s="17" customFormat="1">
      <c r="A78" s="36"/>
      <c r="B78" s="36"/>
      <c r="C78" s="11"/>
    </row>
    <row r="79" spans="1:6" s="17" customFormat="1">
      <c r="A79" s="36"/>
      <c r="B79" s="36"/>
      <c r="C79" s="11"/>
    </row>
    <row r="80" spans="1:6" s="33" customFormat="1">
      <c r="A80" s="32"/>
      <c r="C80" s="11"/>
    </row>
    <row r="81" spans="1:3" s="33" customFormat="1">
      <c r="A81" s="37"/>
      <c r="B81" s="37"/>
      <c r="C81" s="11"/>
    </row>
  </sheetData>
  <mergeCells count="7">
    <mergeCell ref="A24:B24"/>
    <mergeCell ref="A25:B25"/>
    <mergeCell ref="A26:B26"/>
    <mergeCell ref="A79:B79"/>
    <mergeCell ref="A81:B81"/>
    <mergeCell ref="A77:B77"/>
    <mergeCell ref="A78:B7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2023-01-19T04:42:57Z</dcterms:created>
  <dcterms:modified xsi:type="dcterms:W3CDTF">2023-02-15T07:16:02Z</dcterms:modified>
</cp:coreProperties>
</file>