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65" i="1"/>
  <c r="C64"/>
  <c r="C59"/>
  <c r="C53"/>
  <c r="C44"/>
  <c r="C40"/>
  <c r="C33"/>
  <c r="C26"/>
  <c r="C14"/>
  <c r="C61"/>
</calcChain>
</file>

<file path=xl/sharedStrings.xml><?xml version="1.0" encoding="utf-8"?>
<sst xmlns="http://schemas.openxmlformats.org/spreadsheetml/2006/main" count="91" uniqueCount="90">
  <si>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</si>
  <si>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</si>
  <si>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</si>
  <si>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</si>
  <si>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</si>
  <si>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</si>
  <si>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</si>
  <si>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</si>
  <si>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</si>
  <si>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</si>
  <si>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>Очистка  площади чердака  и  подвала от мусора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</si>
  <si>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</si>
  <si>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</si>
  <si>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</si>
  <si>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</si>
  <si>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</si>
  <si>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</si>
  <si>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</si>
  <si>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</si>
  <si>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</si>
  <si>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</si>
  <si>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</si>
  <si>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</si>
  <si>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</si>
  <si>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</si>
  <si>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</si>
  <si>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</si>
  <si>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</si>
  <si>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</si>
  <si>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</si>
  <si>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</si>
  <si>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</si>
  <si>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</si>
  <si>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</si>
  <si>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</si>
  <si>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</si>
  <si>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</si>
  <si>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</si>
  <si>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</si>
  <si>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</si>
  <si>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</si>
  <si>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</si>
  <si>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</si>
  <si>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</si>
  <si>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</si>
  <si>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</si>
  <si>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</si>
  <si>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</si>
  <si>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</si>
  <si>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</si>
  <si>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</si>
  <si>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</si>
  <si>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</si>
  <si>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</si>
  <si>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</si>
  <si>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</si>
  <si>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</si>
  <si>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</si>
  <si>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</si>
  <si>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</si>
  <si>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</si>
  <si>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</si>
  <si>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</si>
  <si>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</si>
  <si>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</si>
  <si>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</si>
  <si>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</si>
  <si>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</si>
  <si>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</si>
  <si>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</si>
  <si>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смена водосчетчика ХВС Ду 15 мм</t>
  </si>
  <si>
    <t>Текущий ремонт конструктивных элементов (непредвиденные работы)</t>
  </si>
  <si>
    <t xml:space="preserve">установка контейнера - сетку для раздельного сбора мусора </t>
  </si>
  <si>
    <t xml:space="preserve">     Итого сумма затрат по дому</t>
  </si>
  <si>
    <t>по управлению и обслуживанию</t>
  </si>
  <si>
    <t>МКД по ул.Панфилова 7</t>
  </si>
  <si>
    <t xml:space="preserve">Отчет за 2022 г </t>
  </si>
  <si>
    <t xml:space="preserve">Итого начислено населению </t>
  </si>
  <si>
    <t xml:space="preserve">Итого оплачено населением </t>
  </si>
  <si>
    <t>Результат за 2021 год "+" - экономия "-" - перерасход</t>
  </si>
  <si>
    <t>Результат накоплением "+" - экономия "-" - перерасход</t>
  </si>
  <si>
    <t>Результат на 01.01.2022 г. ("+"- экономия, "-" - перерасход)</t>
  </si>
  <si>
    <t xml:space="preserve"> 1.5</t>
  </si>
  <si>
    <t>6.Дератизация</t>
  </si>
  <si>
    <t>7.Дезинсекция</t>
  </si>
  <si>
    <t xml:space="preserve"> 8.2</t>
  </si>
  <si>
    <t xml:space="preserve"> 8.3</t>
  </si>
  <si>
    <t xml:space="preserve"> 9.1</t>
  </si>
  <si>
    <t>10.Управление многоквартирным домом</t>
  </si>
  <si>
    <t xml:space="preserve">                                  Итого по п.9: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</si>
</sst>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1" xfId="0" applyFont="1" applyFill="1" applyBorder="1" applyAlignment="1">
      <alignment wrapText="1"/>
    </xf>
    <xf numFmtId="2" fontId="4" fillId="0" borderId="1" xfId="2" applyNumberFormat="1" applyFont="1" applyBorder="1" applyAlignment="1"/>
    <xf numFmtId="2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0" xfId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" fontId="4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/>
    <xf numFmtId="0" fontId="3" fillId="0" borderId="0" xfId="0" applyFont="1" applyFill="1"/>
    <xf numFmtId="2" fontId="4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0" fontId="6" fillId="0" borderId="1" xfId="0" applyFont="1" applyBorder="1"/>
    <xf numFmtId="2" fontId="3" fillId="0" borderId="1" xfId="1" applyNumberFormat="1" applyFont="1" applyBorder="1" applyAlignment="1">
      <alignment horizontal="center"/>
    </xf>
    <xf numFmtId="0" fontId="4" fillId="0" borderId="1" xfId="1" applyFont="1" applyBorder="1"/>
    <xf numFmtId="2" fontId="4" fillId="0" borderId="1" xfId="2" applyNumberFormat="1" applyFont="1" applyFill="1" applyBorder="1" applyAlignment="1"/>
    <xf numFmtId="2" fontId="3" fillId="0" borderId="0" xfId="1" applyNumberFormat="1" applyFont="1"/>
    <xf numFmtId="0" fontId="3" fillId="0" borderId="0" xfId="1" applyFont="1"/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/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 wrapText="1"/>
    </xf>
    <xf numFmtId="2" fontId="3" fillId="0" borderId="0" xfId="0" applyNumberFormat="1" applyFont="1" applyFill="1" applyAlignment="1">
      <alignment wrapText="1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4" fillId="0" borderId="0" xfId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topLeftCell="A52" workbookViewId="0">
      <selection activeCell="C66" sqref="C66"/>
    </sheetView>
  </sheetViews>
  <sheetFormatPr defaultColWidth="9.109375" defaultRowHeight="15.6"/>
  <cols>
    <col min="1" max="1" width="9.77734375" style="30" customWidth="1"/>
    <col min="2" max="2" width="73.109375" style="11" customWidth="1"/>
    <col min="3" max="3" width="14.88671875" style="31" customWidth="1"/>
    <col min="4" max="200" width="9.109375" style="11" customWidth="1"/>
    <col min="201" max="201" width="4" style="11" customWidth="1"/>
    <col min="202" max="202" width="49.5546875" style="11" customWidth="1"/>
    <col min="203" max="203" width="8.44140625" style="11" customWidth="1"/>
    <col min="204" max="204" width="7.88671875" style="11" customWidth="1"/>
    <col min="205" max="205" width="8.109375" style="11" customWidth="1"/>
    <col min="206" max="206" width="6.88671875" style="11" customWidth="1"/>
    <col min="207" max="207" width="8.109375" style="11" customWidth="1"/>
    <col min="208" max="208" width="10.109375" style="11" customWidth="1"/>
    <col min="209" max="211" width="8.88671875" style="11" customWidth="1"/>
    <col min="212" max="212" width="11.5546875" style="11" customWidth="1"/>
    <col min="213" max="229" width="8.88671875" style="11" customWidth="1"/>
    <col min="230" max="16384" width="9.109375" style="11"/>
  </cols>
  <sheetData>
    <row r="1" spans="1:3" s="8" customFormat="1">
      <c r="A1" s="36" t="s">
        <v>76</v>
      </c>
      <c r="B1" s="36"/>
      <c r="C1" s="7"/>
    </row>
    <row r="2" spans="1:3" s="8" customFormat="1">
      <c r="A2" s="36" t="s">
        <v>74</v>
      </c>
      <c r="B2" s="36"/>
      <c r="C2" s="7"/>
    </row>
    <row r="3" spans="1:3" s="8" customFormat="1">
      <c r="A3" s="36" t="s">
        <v>75</v>
      </c>
      <c r="B3" s="36"/>
      <c r="C3" s="7"/>
    </row>
    <row r="4" spans="1:3" s="8" customFormat="1">
      <c r="A4" s="9"/>
      <c r="B4" s="6"/>
      <c r="C4" s="7"/>
    </row>
    <row r="5" spans="1:3" s="10" customFormat="1" ht="16.2">
      <c r="A5" s="3"/>
      <c r="B5" s="5" t="s">
        <v>81</v>
      </c>
      <c r="C5" s="2">
        <v>-36364.542866666685</v>
      </c>
    </row>
    <row r="6" spans="1:3">
      <c r="A6" s="3"/>
      <c r="B6" s="1" t="s">
        <v>0</v>
      </c>
      <c r="C6" s="4"/>
    </row>
    <row r="7" spans="1:3">
      <c r="A7" s="3" t="s">
        <v>1</v>
      </c>
      <c r="B7" s="12" t="s">
        <v>2</v>
      </c>
      <c r="C7" s="4"/>
    </row>
    <row r="8" spans="1:3" ht="16.5" customHeight="1">
      <c r="A8" s="3"/>
      <c r="B8" s="12" t="s">
        <v>3</v>
      </c>
      <c r="C8" s="4">
        <v>8593.104000000003</v>
      </c>
    </row>
    <row r="9" spans="1:3">
      <c r="A9" s="3" t="s">
        <v>4</v>
      </c>
      <c r="B9" s="12" t="s">
        <v>5</v>
      </c>
      <c r="C9" s="4">
        <v>0</v>
      </c>
    </row>
    <row r="10" spans="1:3">
      <c r="A10" s="3"/>
      <c r="B10" s="12" t="s">
        <v>3</v>
      </c>
      <c r="C10" s="4">
        <v>10119.048000000001</v>
      </c>
    </row>
    <row r="11" spans="1:3" ht="46.8">
      <c r="A11" s="3" t="s">
        <v>6</v>
      </c>
      <c r="B11" s="12" t="s">
        <v>7</v>
      </c>
      <c r="C11" s="4">
        <v>732.1776000000001</v>
      </c>
    </row>
    <row r="12" spans="1:3" ht="17.399999999999999" customHeight="1">
      <c r="A12" s="3" t="s">
        <v>8</v>
      </c>
      <c r="B12" s="12" t="s">
        <v>9</v>
      </c>
      <c r="C12" s="4">
        <v>80.418000000000006</v>
      </c>
    </row>
    <row r="13" spans="1:3">
      <c r="A13" s="3" t="s">
        <v>82</v>
      </c>
      <c r="B13" s="12" t="s">
        <v>10</v>
      </c>
      <c r="C13" s="4">
        <v>930.71999999999991</v>
      </c>
    </row>
    <row r="14" spans="1:3">
      <c r="A14" s="3"/>
      <c r="B14" s="1" t="s">
        <v>11</v>
      </c>
      <c r="C14" s="13">
        <f>SUM(C8:C13)</f>
        <v>20455.467600000004</v>
      </c>
    </row>
    <row r="15" spans="1:3" ht="31.2">
      <c r="A15" s="3" t="s">
        <v>12</v>
      </c>
      <c r="B15" s="1" t="s">
        <v>13</v>
      </c>
      <c r="C15" s="4"/>
    </row>
    <row r="16" spans="1:3">
      <c r="A16" s="3" t="s">
        <v>14</v>
      </c>
      <c r="B16" s="12" t="s">
        <v>15</v>
      </c>
      <c r="C16" s="4">
        <v>1382.5920000000001</v>
      </c>
    </row>
    <row r="17" spans="1:3">
      <c r="A17" s="3" t="s">
        <v>16</v>
      </c>
      <c r="B17" s="12" t="s">
        <v>17</v>
      </c>
      <c r="C17" s="4">
        <v>953.79999999999984</v>
      </c>
    </row>
    <row r="18" spans="1:3">
      <c r="A18" s="3" t="s">
        <v>18</v>
      </c>
      <c r="B18" s="12" t="s">
        <v>19</v>
      </c>
      <c r="C18" s="4">
        <v>19.040000000000003</v>
      </c>
    </row>
    <row r="19" spans="1:3">
      <c r="A19" s="3" t="s">
        <v>20</v>
      </c>
      <c r="B19" s="12" t="s">
        <v>21</v>
      </c>
      <c r="C19" s="4">
        <v>646.02</v>
      </c>
    </row>
    <row r="20" spans="1:3">
      <c r="A20" s="3" t="s">
        <v>22</v>
      </c>
      <c r="B20" s="12" t="s">
        <v>23</v>
      </c>
      <c r="C20" s="4">
        <v>3312.4960000000001</v>
      </c>
    </row>
    <row r="21" spans="1:3">
      <c r="A21" s="3" t="s">
        <v>24</v>
      </c>
      <c r="B21" s="12" t="s">
        <v>25</v>
      </c>
      <c r="C21" s="4">
        <v>1211.46</v>
      </c>
    </row>
    <row r="22" spans="1:3">
      <c r="A22" s="3" t="s">
        <v>26</v>
      </c>
      <c r="B22" s="12" t="s">
        <v>27</v>
      </c>
      <c r="C22" s="4">
        <v>1092</v>
      </c>
    </row>
    <row r="23" spans="1:3" ht="31.2">
      <c r="A23" s="3" t="s">
        <v>28</v>
      </c>
      <c r="B23" s="12" t="s">
        <v>29</v>
      </c>
      <c r="C23" s="4">
        <v>106.05</v>
      </c>
    </row>
    <row r="24" spans="1:3" ht="31.2">
      <c r="A24" s="3" t="s">
        <v>30</v>
      </c>
      <c r="B24" s="12" t="s">
        <v>31</v>
      </c>
      <c r="C24" s="4">
        <v>2240.7840000000001</v>
      </c>
    </row>
    <row r="25" spans="1:3">
      <c r="A25" s="3" t="s">
        <v>32</v>
      </c>
      <c r="B25" s="12" t="s">
        <v>33</v>
      </c>
      <c r="C25" s="4">
        <v>41.52</v>
      </c>
    </row>
    <row r="26" spans="1:3">
      <c r="A26" s="3"/>
      <c r="B26" s="1" t="s">
        <v>34</v>
      </c>
      <c r="C26" s="13">
        <f>SUM(C16:C25)</f>
        <v>11005.761999999999</v>
      </c>
    </row>
    <row r="27" spans="1:3">
      <c r="A27" s="3"/>
      <c r="B27" s="1" t="s">
        <v>35</v>
      </c>
      <c r="C27" s="4"/>
    </row>
    <row r="28" spans="1:3" ht="31.2">
      <c r="A28" s="3" t="s">
        <v>36</v>
      </c>
      <c r="B28" s="12" t="s">
        <v>37</v>
      </c>
      <c r="C28" s="4">
        <v>0</v>
      </c>
    </row>
    <row r="29" spans="1:3" s="16" customFormat="1" ht="18" customHeight="1">
      <c r="A29" s="14"/>
      <c r="B29" s="12" t="s">
        <v>38</v>
      </c>
      <c r="C29" s="15">
        <v>4937.6000000000004</v>
      </c>
    </row>
    <row r="30" spans="1:3" s="16" customFormat="1" ht="17.25" customHeight="1">
      <c r="A30" s="14"/>
      <c r="B30" s="12" t="s">
        <v>39</v>
      </c>
      <c r="C30" s="15">
        <v>4542.2</v>
      </c>
    </row>
    <row r="31" spans="1:3" s="16" customFormat="1" ht="15.75" customHeight="1">
      <c r="A31" s="14"/>
      <c r="B31" s="12" t="s">
        <v>40</v>
      </c>
      <c r="C31" s="15">
        <v>2405</v>
      </c>
    </row>
    <row r="32" spans="1:3" s="16" customFormat="1" ht="16.5" customHeight="1">
      <c r="A32" s="14"/>
      <c r="B32" s="12" t="s">
        <v>41</v>
      </c>
      <c r="C32" s="15">
        <v>169</v>
      </c>
    </row>
    <row r="33" spans="1:3">
      <c r="A33" s="3"/>
      <c r="B33" s="1" t="s">
        <v>42</v>
      </c>
      <c r="C33" s="13">
        <f>SUM(C29:C32)</f>
        <v>12053.8</v>
      </c>
    </row>
    <row r="34" spans="1:3">
      <c r="A34" s="3"/>
      <c r="B34" s="1" t="s">
        <v>43</v>
      </c>
      <c r="C34" s="4"/>
    </row>
    <row r="35" spans="1:3">
      <c r="A35" s="3" t="s">
        <v>44</v>
      </c>
      <c r="B35" s="12" t="s">
        <v>45</v>
      </c>
      <c r="C35" s="4">
        <v>2538.1260000000002</v>
      </c>
    </row>
    <row r="36" spans="1:3">
      <c r="A36" s="3" t="s">
        <v>46</v>
      </c>
      <c r="B36" s="12" t="s">
        <v>47</v>
      </c>
      <c r="C36" s="4">
        <v>846.04200000000014</v>
      </c>
    </row>
    <row r="37" spans="1:3">
      <c r="A37" s="3" t="s">
        <v>48</v>
      </c>
      <c r="B37" s="12" t="s">
        <v>49</v>
      </c>
      <c r="C37" s="4">
        <v>4291.1860000000006</v>
      </c>
    </row>
    <row r="38" spans="1:3" ht="31.2">
      <c r="A38" s="3" t="s">
        <v>50</v>
      </c>
      <c r="B38" s="12" t="s">
        <v>51</v>
      </c>
      <c r="C38" s="4">
        <v>1692.0840000000003</v>
      </c>
    </row>
    <row r="39" spans="1:3">
      <c r="A39" s="3" t="s">
        <v>52</v>
      </c>
      <c r="B39" s="12" t="s">
        <v>53</v>
      </c>
      <c r="C39" s="4">
        <v>1180.4100000000001</v>
      </c>
    </row>
    <row r="40" spans="1:3">
      <c r="A40" s="3"/>
      <c r="B40" s="1" t="s">
        <v>54</v>
      </c>
      <c r="C40" s="13">
        <f>SUM(C35:C39)</f>
        <v>10547.848000000002</v>
      </c>
    </row>
    <row r="41" spans="1:3">
      <c r="A41" s="3"/>
      <c r="B41" s="1" t="s">
        <v>55</v>
      </c>
      <c r="C41" s="4"/>
    </row>
    <row r="42" spans="1:3" ht="31.2">
      <c r="A42" s="3" t="s">
        <v>56</v>
      </c>
      <c r="B42" s="12" t="s">
        <v>57</v>
      </c>
      <c r="C42" s="4">
        <v>4664.6639999999998</v>
      </c>
    </row>
    <row r="43" spans="1:3">
      <c r="A43" s="3" t="s">
        <v>58</v>
      </c>
      <c r="B43" s="12" t="s">
        <v>59</v>
      </c>
      <c r="C43" s="4">
        <v>1303.3620000000001</v>
      </c>
    </row>
    <row r="44" spans="1:3">
      <c r="A44" s="3"/>
      <c r="B44" s="1" t="s">
        <v>60</v>
      </c>
      <c r="C44" s="13">
        <f>SUM(C42:C43)</f>
        <v>5968.0259999999998</v>
      </c>
    </row>
    <row r="45" spans="1:3">
      <c r="A45" s="3"/>
      <c r="B45" s="12"/>
      <c r="C45" s="4"/>
    </row>
    <row r="46" spans="1:3">
      <c r="A46" s="17"/>
      <c r="B46" s="1" t="s">
        <v>83</v>
      </c>
      <c r="C46" s="13">
        <v>920</v>
      </c>
    </row>
    <row r="47" spans="1:3">
      <c r="A47" s="17"/>
      <c r="B47" s="1" t="s">
        <v>84</v>
      </c>
      <c r="C47" s="13">
        <v>902.5</v>
      </c>
    </row>
    <row r="48" spans="1:3">
      <c r="A48" s="3"/>
      <c r="B48" s="12"/>
      <c r="C48" s="4"/>
    </row>
    <row r="49" spans="1:6">
      <c r="A49" s="3"/>
      <c r="B49" s="1" t="s">
        <v>61</v>
      </c>
      <c r="C49" s="4"/>
    </row>
    <row r="50" spans="1:6">
      <c r="A50" s="3" t="s">
        <v>62</v>
      </c>
      <c r="B50" s="12" t="s">
        <v>63</v>
      </c>
      <c r="C50" s="4">
        <v>7233.9600000000009</v>
      </c>
    </row>
    <row r="51" spans="1:6" ht="40.5" customHeight="1">
      <c r="A51" s="3" t="s">
        <v>85</v>
      </c>
      <c r="B51" s="18" t="s">
        <v>64</v>
      </c>
      <c r="C51" s="4">
        <v>7043.159999999998</v>
      </c>
    </row>
    <row r="52" spans="1:6" ht="44.4" customHeight="1">
      <c r="A52" s="3" t="s">
        <v>86</v>
      </c>
      <c r="B52" s="18" t="s">
        <v>65</v>
      </c>
      <c r="C52" s="4">
        <v>3521.579999999999</v>
      </c>
    </row>
    <row r="53" spans="1:6">
      <c r="A53" s="3"/>
      <c r="B53" s="1" t="s">
        <v>66</v>
      </c>
      <c r="C53" s="13">
        <f>SUM(C50:C52)</f>
        <v>17798.699999999997</v>
      </c>
    </row>
    <row r="54" spans="1:6">
      <c r="A54" s="3"/>
      <c r="B54" s="1" t="s">
        <v>67</v>
      </c>
      <c r="C54" s="4"/>
    </row>
    <row r="55" spans="1:6" ht="31.2">
      <c r="A55" s="3" t="s">
        <v>87</v>
      </c>
      <c r="B55" s="1" t="s">
        <v>69</v>
      </c>
      <c r="C55" s="4">
        <v>0</v>
      </c>
    </row>
    <row r="56" spans="1:6">
      <c r="A56" s="3"/>
      <c r="B56" s="19" t="s">
        <v>70</v>
      </c>
      <c r="C56" s="4">
        <v>2546.96</v>
      </c>
    </row>
    <row r="57" spans="1:6" ht="31.2">
      <c r="A57" s="3" t="s">
        <v>68</v>
      </c>
      <c r="B57" s="1" t="s">
        <v>71</v>
      </c>
      <c r="C57" s="4">
        <v>0</v>
      </c>
    </row>
    <row r="58" spans="1:6">
      <c r="A58" s="3"/>
      <c r="B58" s="32" t="s">
        <v>72</v>
      </c>
      <c r="C58" s="4">
        <v>244.4</v>
      </c>
    </row>
    <row r="59" spans="1:6">
      <c r="A59" s="3"/>
      <c r="B59" s="33" t="s">
        <v>89</v>
      </c>
      <c r="C59" s="13">
        <f>SUM(C55:C58)</f>
        <v>2791.36</v>
      </c>
    </row>
    <row r="60" spans="1:6">
      <c r="A60" s="17"/>
      <c r="B60" s="1" t="s">
        <v>88</v>
      </c>
      <c r="C60" s="13">
        <v>17675.418000000005</v>
      </c>
    </row>
    <row r="61" spans="1:6">
      <c r="A61" s="3"/>
      <c r="B61" s="1" t="s">
        <v>73</v>
      </c>
      <c r="C61" s="13">
        <f>C14+C26+C33+C40+C44+C46+C47+C53+C59+C60</f>
        <v>100118.88160000001</v>
      </c>
    </row>
    <row r="62" spans="1:6" s="25" customFormat="1">
      <c r="A62" s="20"/>
      <c r="B62" s="21" t="s">
        <v>77</v>
      </c>
      <c r="C62" s="22">
        <v>88720.08</v>
      </c>
      <c r="D62" s="23"/>
      <c r="E62" s="24"/>
      <c r="F62" s="24"/>
    </row>
    <row r="63" spans="1:6" s="26" customFormat="1">
      <c r="A63" s="20"/>
      <c r="B63" s="21" t="s">
        <v>78</v>
      </c>
      <c r="C63" s="22">
        <v>98316.25</v>
      </c>
      <c r="D63" s="23"/>
      <c r="E63" s="23"/>
      <c r="F63" s="23"/>
    </row>
    <row r="64" spans="1:6" s="26" customFormat="1">
      <c r="A64" s="20"/>
      <c r="B64" s="21" t="s">
        <v>79</v>
      </c>
      <c r="C64" s="2">
        <f>C63-C61</f>
        <v>-1802.6316000000079</v>
      </c>
      <c r="D64" s="24"/>
      <c r="E64" s="24"/>
      <c r="F64" s="24"/>
    </row>
    <row r="65" spans="1:6" s="26" customFormat="1">
      <c r="A65" s="20"/>
      <c r="B65" s="21" t="s">
        <v>80</v>
      </c>
      <c r="C65" s="2">
        <f>C5+C64</f>
        <v>-38167.174466666693</v>
      </c>
      <c r="D65" s="24"/>
      <c r="E65" s="24"/>
      <c r="F65" s="24"/>
    </row>
    <row r="66" spans="1:6" s="28" customFormat="1">
      <c r="A66" s="35"/>
      <c r="B66" s="35"/>
      <c r="C66" s="27"/>
    </row>
    <row r="67" spans="1:6" s="28" customFormat="1">
      <c r="A67" s="35"/>
      <c r="B67" s="35"/>
      <c r="C67" s="27"/>
    </row>
    <row r="68" spans="1:6" s="28" customFormat="1">
      <c r="A68" s="35"/>
      <c r="B68" s="35"/>
      <c r="C68" s="27"/>
    </row>
    <row r="69" spans="1:6" s="16" customFormat="1">
      <c r="A69" s="29"/>
      <c r="C69" s="27"/>
    </row>
    <row r="70" spans="1:6" s="16" customFormat="1">
      <c r="A70" s="37"/>
      <c r="B70" s="37"/>
      <c r="C70" s="27"/>
    </row>
    <row r="71" spans="1:6" s="16" customFormat="1">
      <c r="A71" s="29"/>
      <c r="C71" s="27"/>
    </row>
    <row r="72" spans="1:6" s="16" customFormat="1">
      <c r="A72" s="34"/>
      <c r="B72" s="34"/>
      <c r="C72" s="27"/>
    </row>
  </sheetData>
  <mergeCells count="8">
    <mergeCell ref="A72:B72"/>
    <mergeCell ref="A66:B66"/>
    <mergeCell ref="A67:B67"/>
    <mergeCell ref="A1:B1"/>
    <mergeCell ref="A2:B2"/>
    <mergeCell ref="A3:B3"/>
    <mergeCell ref="A68:B68"/>
    <mergeCell ref="A70:B7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2023-01-19T06:43:11Z</dcterms:created>
  <dcterms:modified xsi:type="dcterms:W3CDTF">2023-02-15T08:29:11Z</dcterms:modified>
</cp:coreProperties>
</file>