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9" i="1"/>
  <c r="C128"/>
  <c r="C123"/>
  <c r="C79"/>
  <c r="C70"/>
  <c r="C67"/>
  <c r="C60"/>
  <c r="C52"/>
  <c r="C40"/>
  <c r="B9"/>
  <c r="C125"/>
</calcChain>
</file>

<file path=xl/sharedStrings.xml><?xml version="1.0" encoding="utf-8"?>
<sst xmlns="http://schemas.openxmlformats.org/spreadsheetml/2006/main" count="160" uniqueCount="156">
  <si>
    <t>Перечень,периодичность работ, размер финансирования и размер платы</t>
  </si>
  <si>
    <t>ул.Первостроителей,17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</si>
  <si>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</si>
  <si>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</si>
  <si>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</si>
  <si>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</si>
  <si>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</si>
  <si>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</si>
  <si>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</si>
  <si>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</si>
  <si>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</si>
  <si>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</si>
  <si>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</si>
  <si>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</si>
  <si>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</si>
  <si>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</si>
  <si>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</si>
  <si>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</si>
  <si>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</si>
  <si>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</si>
  <si>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</si>
  <si>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</si>
  <si>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</si>
  <si>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</si>
  <si>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</si>
  <si>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</si>
  <si>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</si>
  <si>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</si>
  <si>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</si>
  <si>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</si>
  <si>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</si>
  <si>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</si>
  <si>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</si>
  <si>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</si>
  <si>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</si>
  <si>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</si>
  <si>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</si>
  <si>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</si>
  <si>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</si>
  <si>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</si>
  <si>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</si>
  <si>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</si>
  <si>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</si>
  <si>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</si>
  <si>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</si>
  <si>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</si>
  <si>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</si>
  <si>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</si>
  <si>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</si>
  <si>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</si>
  <si>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</si>
  <si>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</si>
  <si>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</si>
  <si>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</si>
  <si>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</si>
  <si>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</si>
  <si>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</si>
  <si>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</si>
  <si>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</si>
  <si>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</si>
  <si>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</si>
  <si>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</si>
  <si>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</si>
  <si>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</si>
  <si>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</si>
  <si>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</si>
  <si>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</si>
  <si>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</si>
  <si>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</si>
  <si>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</si>
  <si>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</si>
  <si>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</si>
  <si>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</si>
  <si>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</si>
  <si>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</si>
  <si>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</si>
  <si>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</si>
  <si>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</si>
  <si>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</si>
  <si>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</si>
  <si>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</si>
  <si>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</si>
  <si>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</si>
  <si>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</si>
  <si>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</si>
  <si>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</si>
  <si>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</si>
  <si>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</si>
  <si>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</si>
  <si>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</si>
  <si>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</si>
  <si>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</si>
  <si>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</si>
  <si>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</si>
  <si>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</si>
  <si>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</si>
  <si>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</si>
  <si>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>смена предохранителя в электрощитовой</t>
  </si>
  <si>
    <t>замена энергосберегающего патрона на лестничной клетке</t>
  </si>
  <si>
    <t>восстановление схемы освещения:</t>
  </si>
  <si>
    <t>а</t>
  </si>
  <si>
    <t>смена автоматического выключателя 16А</t>
  </si>
  <si>
    <t>б</t>
  </si>
  <si>
    <t>смена автоматического выключателя 25А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</si>
  <si>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</si>
  <si>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</si>
  <si>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</si>
  <si>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</si>
  <si>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канализации в МКД выпуск</t>
  </si>
  <si>
    <t>обработка подвала после устранения засора канализации в МКД</t>
  </si>
  <si>
    <t>установка вставыша вместо водосчетчика ГВС, смена сантехнических уплотняющих прокладок водосчетчика, ППР</t>
  </si>
  <si>
    <t>смена сгона Ду 20мм</t>
  </si>
  <si>
    <t>смена крана шарового Ду 15 мм уборщицы в подвале с отжигом</t>
  </si>
  <si>
    <t>уплотнение соединений (лен сантехнический)</t>
  </si>
  <si>
    <t>устранение засора канализации в МКД</t>
  </si>
  <si>
    <t>смена уплотняющих сантехнических прокладок шлангов компрессора при промывке ВСО</t>
  </si>
  <si>
    <t>устранение засора коллектор</t>
  </si>
  <si>
    <t>установка крана шарового Ду15 11Б 27п в ИТП</t>
  </si>
  <si>
    <t>смена радиаторных пробок с отжигом и установка микровоздушника (крана Маевского - 2 шт) кв.6</t>
  </si>
  <si>
    <t>устранение засора кнализации в МКД коллектор (тряпка)</t>
  </si>
  <si>
    <t>устранение засора кнализации в МКД выпуск (картофель)</t>
  </si>
  <si>
    <t>устранение засора кнализации в МКД коллектор (газеты)</t>
  </si>
  <si>
    <t>устранение засора канализации в МКД коллектор</t>
  </si>
  <si>
    <t>устранение засора канализации в МКД коллектор(целофан, тряпки) повторно</t>
  </si>
  <si>
    <t>смена крана шарового Ду 15мм стояк кв. 1</t>
  </si>
  <si>
    <t xml:space="preserve">устранение засора кнализации в МКД коллектор </t>
  </si>
  <si>
    <t xml:space="preserve"> 9.3</t>
  </si>
  <si>
    <t>Текущий ремонт систем конструкт.элементов непредв. работы</t>
  </si>
  <si>
    <t>очистка кровель от снежных наносов с телевышки</t>
  </si>
  <si>
    <t>стоимость работы телевышки</t>
  </si>
  <si>
    <t>смена дверной пружины</t>
  </si>
  <si>
    <t>установка навесного замка на подвальную дверь</t>
  </si>
  <si>
    <t>установка пружины на подвальную дверь</t>
  </si>
  <si>
    <t>утепление продухов мин.плитой</t>
  </si>
  <si>
    <t>удаление сосулей с крыши</t>
  </si>
  <si>
    <t xml:space="preserve">установка контейнера - сетку для раздельного сбора мусора </t>
  </si>
  <si>
    <t>открытие продухов</t>
  </si>
  <si>
    <t>очистка от наледи кнализационных вытяжек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</si>
  <si>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</si>
  <si>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</si>
  <si>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</si>
  <si>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17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</si>
  <si>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</si>
  <si>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</si>
  <si>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</si>
  <si>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</si>
  <si>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</si>
  <si>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2.1</t>
  </si>
  <si>
    <t xml:space="preserve"> 2.2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</si>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</sst>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"/>
  <sheetViews>
    <sheetView tabSelected="1" topLeftCell="A106" workbookViewId="0">
      <selection activeCell="D127" sqref="D127"/>
    </sheetView>
  </sheetViews>
  <sheetFormatPr defaultColWidth="9.109375" defaultRowHeight="15.6"/>
  <cols>
    <col min="1" max="1" width="8.6640625" style="4" customWidth="1"/>
    <col min="2" max="2" width="77" style="5" customWidth="1"/>
    <col min="3" max="3" width="16.5546875" style="6" customWidth="1"/>
    <col min="4" max="200" width="9.109375" style="5" customWidth="1"/>
    <col min="201" max="201" width="3.88671875" style="5" customWidth="1"/>
    <col min="202" max="202" width="44.44140625" style="5" customWidth="1"/>
    <col min="203" max="203" width="10.6640625" style="5" customWidth="1"/>
    <col min="204" max="204" width="7.33203125" style="5" customWidth="1"/>
    <col min="205" max="205" width="8.44140625" style="5" customWidth="1"/>
    <col min="206" max="206" width="7.33203125" style="5" customWidth="1"/>
    <col min="207" max="207" width="8.5546875" style="5" customWidth="1"/>
    <col min="208" max="208" width="9.88671875" style="5" customWidth="1"/>
    <col min="209" max="16384" width="9.109375" style="5"/>
  </cols>
  <sheetData>
    <row r="1" spans="1:2" hidden="1">
      <c r="B1" s="5" t="s">
        <v>0</v>
      </c>
    </row>
    <row r="2" spans="1:2" hidden="1">
      <c r="B2" s="5" t="s">
        <v>149</v>
      </c>
    </row>
    <row r="3" spans="1:2" ht="11.25" hidden="1" customHeight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2" hidden="1" customHeight="1">
      <c r="A21" s="16" t="s">
        <v>21</v>
      </c>
      <c r="B21" s="17" t="s">
        <v>22</v>
      </c>
    </row>
    <row r="22" spans="1:3" ht="11.25" hidden="1" customHeight="1">
      <c r="A22" s="19" t="s">
        <v>23</v>
      </c>
      <c r="B22" s="20" t="s">
        <v>24</v>
      </c>
    </row>
    <row r="23" spans="1:3" ht="12" hidden="1" customHeight="1">
      <c r="A23" s="19"/>
      <c r="B23" s="20" t="s">
        <v>25</v>
      </c>
    </row>
    <row r="24" spans="1:3" ht="12.75" hidden="1" customHeight="1">
      <c r="A24" s="19"/>
      <c r="B24" s="20" t="s">
        <v>26</v>
      </c>
    </row>
    <row r="25" spans="1:3" ht="12.75" hidden="1" customHeight="1">
      <c r="A25" s="19"/>
      <c r="B25" s="20" t="s">
        <v>28</v>
      </c>
    </row>
    <row r="26" spans="1:3" ht="13.5" hidden="1" customHeight="1">
      <c r="A26" s="19"/>
      <c r="B26" s="20" t="s">
        <v>29</v>
      </c>
    </row>
    <row r="27" spans="1:3" ht="11.25" hidden="1" customHeight="1">
      <c r="A27" s="19"/>
      <c r="B27" s="20" t="s">
        <v>30</v>
      </c>
    </row>
    <row r="28" spans="1:3" ht="14.25" hidden="1" customHeight="1">
      <c r="A28" s="19" t="s">
        <v>27</v>
      </c>
      <c r="B28" s="20" t="s">
        <v>31</v>
      </c>
    </row>
    <row r="29" spans="1:3" ht="13.5" hidden="1" customHeight="1">
      <c r="A29" s="19" t="s">
        <v>32</v>
      </c>
      <c r="B29" s="20" t="s">
        <v>33</v>
      </c>
    </row>
    <row r="30" spans="1:3" ht="13.5" hidden="1" customHeight="1">
      <c r="A30" s="21"/>
      <c r="B30" s="22"/>
    </row>
    <row r="31" spans="1:3" s="25" customFormat="1">
      <c r="A31" s="52" t="s">
        <v>142</v>
      </c>
      <c r="B31" s="52"/>
      <c r="C31" s="24"/>
    </row>
    <row r="32" spans="1:3" s="25" customFormat="1" ht="12.75" customHeight="1">
      <c r="A32" s="52" t="s">
        <v>140</v>
      </c>
      <c r="B32" s="52"/>
      <c r="C32" s="24"/>
    </row>
    <row r="33" spans="1:3" s="25" customFormat="1">
      <c r="A33" s="52" t="s">
        <v>141</v>
      </c>
      <c r="B33" s="52"/>
      <c r="C33" s="24"/>
    </row>
    <row r="34" spans="1:3" s="25" customFormat="1">
      <c r="A34" s="23"/>
      <c r="B34" s="23"/>
      <c r="C34" s="24"/>
    </row>
    <row r="35" spans="1:3" s="26" customFormat="1" ht="16.2">
      <c r="A35" s="1"/>
      <c r="B35" s="49" t="s">
        <v>150</v>
      </c>
      <c r="C35" s="3">
        <v>-113737.75249999993</v>
      </c>
    </row>
    <row r="36" spans="1:3">
      <c r="A36" s="27"/>
      <c r="B36" s="50" t="s">
        <v>34</v>
      </c>
      <c r="C36" s="28"/>
    </row>
    <row r="37" spans="1:3">
      <c r="A37" s="29" t="s">
        <v>35</v>
      </c>
      <c r="B37" s="30" t="s">
        <v>36</v>
      </c>
      <c r="C37" s="28">
        <v>4208.5680000000002</v>
      </c>
    </row>
    <row r="38" spans="1:3">
      <c r="A38" s="29" t="s">
        <v>37</v>
      </c>
      <c r="B38" s="30" t="s">
        <v>38</v>
      </c>
      <c r="C38" s="28">
        <v>9911.8319999999985</v>
      </c>
    </row>
    <row r="39" spans="1:3" ht="46.8">
      <c r="A39" s="29" t="s">
        <v>39</v>
      </c>
      <c r="B39" s="30" t="s">
        <v>40</v>
      </c>
      <c r="C39" s="28">
        <v>1180.9590000000001</v>
      </c>
    </row>
    <row r="40" spans="1:3">
      <c r="A40" s="29"/>
      <c r="B40" s="31" t="s">
        <v>41</v>
      </c>
      <c r="C40" s="3">
        <f>SUM(C37:C39)</f>
        <v>15301.358999999999</v>
      </c>
    </row>
    <row r="41" spans="1:3">
      <c r="A41" s="29"/>
      <c r="B41" s="50" t="s">
        <v>42</v>
      </c>
      <c r="C41" s="28"/>
    </row>
    <row r="42" spans="1:3" ht="15" customHeight="1">
      <c r="A42" s="29" t="s">
        <v>147</v>
      </c>
      <c r="B42" s="30" t="s">
        <v>43</v>
      </c>
      <c r="C42" s="28">
        <v>2560.5240000000003</v>
      </c>
    </row>
    <row r="43" spans="1:3">
      <c r="A43" s="29" t="s">
        <v>148</v>
      </c>
      <c r="B43" s="30" t="s">
        <v>44</v>
      </c>
      <c r="C43" s="28">
        <v>646.40800000000013</v>
      </c>
    </row>
    <row r="44" spans="1:3">
      <c r="A44" s="29" t="s">
        <v>45</v>
      </c>
      <c r="B44" s="30" t="s">
        <v>46</v>
      </c>
      <c r="C44" s="28">
        <v>353.08000000000004</v>
      </c>
    </row>
    <row r="45" spans="1:3">
      <c r="A45" s="29" t="s">
        <v>47</v>
      </c>
      <c r="B45" s="30" t="s">
        <v>48</v>
      </c>
      <c r="C45" s="28">
        <v>1302.44</v>
      </c>
    </row>
    <row r="46" spans="1:3">
      <c r="A46" s="29" t="s">
        <v>49</v>
      </c>
      <c r="B46" s="30" t="s">
        <v>50</v>
      </c>
      <c r="C46" s="28">
        <v>4310.3280000000004</v>
      </c>
    </row>
    <row r="47" spans="1:3">
      <c r="A47" s="32" t="s">
        <v>51</v>
      </c>
      <c r="B47" s="30" t="s">
        <v>52</v>
      </c>
      <c r="C47" s="28">
        <v>5953.7250000000013</v>
      </c>
    </row>
    <row r="48" spans="1:3" ht="31.2">
      <c r="A48" s="29" t="s">
        <v>53</v>
      </c>
      <c r="B48" s="30" t="s">
        <v>54</v>
      </c>
      <c r="C48" s="28">
        <v>300</v>
      </c>
    </row>
    <row r="49" spans="1:3" ht="31.2">
      <c r="A49" s="29" t="s">
        <v>55</v>
      </c>
      <c r="B49" s="30" t="s">
        <v>56</v>
      </c>
      <c r="C49" s="28">
        <v>169.2</v>
      </c>
    </row>
    <row r="50" spans="1:3">
      <c r="A50" s="29" t="s">
        <v>57</v>
      </c>
      <c r="B50" s="30" t="s">
        <v>58</v>
      </c>
      <c r="C50" s="28">
        <v>3751.8389999999999</v>
      </c>
    </row>
    <row r="51" spans="1:3" ht="15" customHeight="1">
      <c r="A51" s="29" t="s">
        <v>59</v>
      </c>
      <c r="B51" s="30" t="s">
        <v>60</v>
      </c>
      <c r="C51" s="28">
        <v>1379.7280000000001</v>
      </c>
    </row>
    <row r="52" spans="1:3">
      <c r="A52" s="29"/>
      <c r="B52" s="31" t="s">
        <v>61</v>
      </c>
      <c r="C52" s="3">
        <f>SUM(C42:C51)</f>
        <v>20727.272000000004</v>
      </c>
    </row>
    <row r="53" spans="1:3">
      <c r="A53" s="29"/>
      <c r="B53" s="50" t="s">
        <v>62</v>
      </c>
      <c r="C53" s="28"/>
    </row>
    <row r="54" spans="1:3">
      <c r="A54" s="33">
        <v>43103</v>
      </c>
      <c r="B54" s="34" t="s">
        <v>63</v>
      </c>
      <c r="C54" s="28">
        <v>8929.08</v>
      </c>
    </row>
    <row r="55" spans="1:3" ht="12.75" customHeight="1">
      <c r="A55" s="33">
        <v>43134</v>
      </c>
      <c r="B55" s="34" t="s">
        <v>64</v>
      </c>
      <c r="C55" s="28">
        <v>6524.7</v>
      </c>
    </row>
    <row r="56" spans="1:3" ht="13.5" customHeight="1">
      <c r="A56" s="33">
        <v>43162</v>
      </c>
      <c r="B56" s="34" t="s">
        <v>65</v>
      </c>
      <c r="C56" s="28">
        <v>3455.3999999999996</v>
      </c>
    </row>
    <row r="57" spans="1:3" ht="12.75" customHeight="1">
      <c r="A57" s="33">
        <v>43193</v>
      </c>
      <c r="B57" s="34" t="s">
        <v>66</v>
      </c>
      <c r="C57" s="28">
        <v>253.5</v>
      </c>
    </row>
    <row r="58" spans="1:3" ht="12.75" customHeight="1">
      <c r="A58" s="33">
        <v>43223</v>
      </c>
      <c r="B58" s="34" t="s">
        <v>67</v>
      </c>
      <c r="C58" s="28">
        <v>5612.04</v>
      </c>
    </row>
    <row r="59" spans="1:3">
      <c r="A59" s="35">
        <v>43376</v>
      </c>
      <c r="B59" s="30" t="s">
        <v>68</v>
      </c>
      <c r="C59" s="28">
        <v>616</v>
      </c>
    </row>
    <row r="60" spans="1:3">
      <c r="A60" s="29"/>
      <c r="B60" s="31" t="s">
        <v>69</v>
      </c>
      <c r="C60" s="3">
        <f>SUM(C54:C59)</f>
        <v>25390.720000000001</v>
      </c>
    </row>
    <row r="61" spans="1:3">
      <c r="A61" s="29"/>
      <c r="B61" s="50" t="s">
        <v>70</v>
      </c>
      <c r="C61" s="28"/>
    </row>
    <row r="62" spans="1:3" ht="31.2">
      <c r="A62" s="29" t="s">
        <v>71</v>
      </c>
      <c r="B62" s="30" t="s">
        <v>72</v>
      </c>
      <c r="C62" s="28">
        <v>1214.7389999999998</v>
      </c>
    </row>
    <row r="63" spans="1:3" ht="35.25" customHeight="1">
      <c r="A63" s="29" t="s">
        <v>73</v>
      </c>
      <c r="B63" s="30" t="s">
        <v>74</v>
      </c>
      <c r="C63" s="28">
        <v>6176.3489999999993</v>
      </c>
    </row>
    <row r="64" spans="1:3" ht="33" customHeight="1">
      <c r="A64" s="29" t="s">
        <v>75</v>
      </c>
      <c r="B64" s="30" t="s">
        <v>76</v>
      </c>
      <c r="C64" s="28">
        <v>3746.8710000000001</v>
      </c>
    </row>
    <row r="65" spans="1:3">
      <c r="A65" s="29" t="s">
        <v>77</v>
      </c>
      <c r="B65" s="30" t="s">
        <v>78</v>
      </c>
      <c r="C65" s="28">
        <v>1130.67</v>
      </c>
    </row>
    <row r="66" spans="1:3" ht="31.2">
      <c r="A66" s="29" t="s">
        <v>79</v>
      </c>
      <c r="B66" s="30" t="s">
        <v>80</v>
      </c>
      <c r="C66" s="28">
        <v>6284.7059999999992</v>
      </c>
    </row>
    <row r="67" spans="1:3">
      <c r="A67" s="29"/>
      <c r="B67" s="31" t="s">
        <v>81</v>
      </c>
      <c r="C67" s="3">
        <f>SUM(C62:C66)</f>
        <v>18553.334999999999</v>
      </c>
    </row>
    <row r="68" spans="1:3" ht="35.25" customHeight="1">
      <c r="A68" s="36"/>
      <c r="B68" s="31" t="s">
        <v>151</v>
      </c>
      <c r="C68" s="28">
        <v>6980.4720000000007</v>
      </c>
    </row>
    <row r="69" spans="1:3" ht="22.5" customHeight="1">
      <c r="A69" s="29" t="s">
        <v>82</v>
      </c>
      <c r="B69" s="30" t="s">
        <v>152</v>
      </c>
      <c r="C69" s="28">
        <v>1950.4259999999997</v>
      </c>
    </row>
    <row r="70" spans="1:3" ht="14.25" customHeight="1">
      <c r="A70" s="36"/>
      <c r="B70" s="31" t="s">
        <v>83</v>
      </c>
      <c r="C70" s="3">
        <f>SUM(C68:C69)</f>
        <v>8930.898000000001</v>
      </c>
    </row>
    <row r="71" spans="1:3">
      <c r="A71" s="36"/>
      <c r="B71" s="31" t="s">
        <v>153</v>
      </c>
      <c r="C71" s="3">
        <v>1416.8</v>
      </c>
    </row>
    <row r="72" spans="1:3" ht="13.5" customHeight="1">
      <c r="A72" s="36"/>
      <c r="B72" s="31" t="s">
        <v>154</v>
      </c>
      <c r="C72" s="3">
        <v>1389.85</v>
      </c>
    </row>
    <row r="73" spans="1:3" ht="14.25" customHeight="1">
      <c r="A73" s="36"/>
      <c r="B73" s="51" t="s">
        <v>84</v>
      </c>
      <c r="C73" s="28"/>
    </row>
    <row r="74" spans="1:3">
      <c r="A74" s="29" t="s">
        <v>85</v>
      </c>
      <c r="B74" s="30" t="s">
        <v>86</v>
      </c>
      <c r="C74" s="28"/>
    </row>
    <row r="75" spans="1:3" ht="13.5" customHeight="1">
      <c r="A75" s="29" t="s">
        <v>87</v>
      </c>
      <c r="B75" s="30" t="s">
        <v>88</v>
      </c>
      <c r="C75" s="28">
        <v>10850.940000000002</v>
      </c>
    </row>
    <row r="76" spans="1:3" ht="33" customHeight="1">
      <c r="A76" s="29"/>
      <c r="B76" s="30" t="s">
        <v>89</v>
      </c>
      <c r="C76" s="28">
        <v>10564.740000000002</v>
      </c>
    </row>
    <row r="77" spans="1:3" ht="36" customHeight="1">
      <c r="A77" s="29"/>
      <c r="B77" s="30" t="s">
        <v>90</v>
      </c>
      <c r="C77" s="28">
        <v>3521.5800000000004</v>
      </c>
    </row>
    <row r="78" spans="1:3" ht="15.75" customHeight="1">
      <c r="A78" s="29" t="s">
        <v>91</v>
      </c>
      <c r="B78" s="30" t="s">
        <v>92</v>
      </c>
      <c r="C78" s="28">
        <v>15300</v>
      </c>
    </row>
    <row r="79" spans="1:3" ht="20.25" customHeight="1">
      <c r="A79" s="29"/>
      <c r="B79" s="31" t="s">
        <v>93</v>
      </c>
      <c r="C79" s="3">
        <f>SUM(C75:C78)</f>
        <v>40237.260000000009</v>
      </c>
    </row>
    <row r="80" spans="1:3">
      <c r="A80" s="29"/>
      <c r="B80" s="50" t="s">
        <v>94</v>
      </c>
      <c r="C80" s="28">
        <v>0</v>
      </c>
    </row>
    <row r="81" spans="1:3">
      <c r="A81" s="29" t="s">
        <v>95</v>
      </c>
      <c r="B81" s="30" t="s">
        <v>96</v>
      </c>
      <c r="C81" s="28">
        <v>0</v>
      </c>
    </row>
    <row r="82" spans="1:3">
      <c r="A82" s="29"/>
      <c r="B82" s="37" t="s">
        <v>97</v>
      </c>
      <c r="C82" s="28">
        <v>256.54000000000002</v>
      </c>
    </row>
    <row r="83" spans="1:3">
      <c r="A83" s="29"/>
      <c r="B83" s="37" t="s">
        <v>97</v>
      </c>
      <c r="C83" s="28">
        <v>278.66000000000003</v>
      </c>
    </row>
    <row r="84" spans="1:3">
      <c r="A84" s="38"/>
      <c r="B84" s="39" t="s">
        <v>98</v>
      </c>
      <c r="C84" s="28">
        <v>402.16</v>
      </c>
    </row>
    <row r="85" spans="1:3">
      <c r="A85" s="38"/>
      <c r="B85" s="2" t="s">
        <v>99</v>
      </c>
      <c r="C85" s="28">
        <v>0</v>
      </c>
    </row>
    <row r="86" spans="1:3">
      <c r="A86" s="38" t="s">
        <v>100</v>
      </c>
      <c r="B86" s="39" t="s">
        <v>101</v>
      </c>
      <c r="C86" s="28">
        <v>393.39</v>
      </c>
    </row>
    <row r="87" spans="1:3">
      <c r="A87" s="38" t="s">
        <v>102</v>
      </c>
      <c r="B87" s="39" t="s">
        <v>103</v>
      </c>
      <c r="C87" s="28">
        <v>393.39</v>
      </c>
    </row>
    <row r="88" spans="1:3">
      <c r="A88" s="38"/>
      <c r="B88" s="39" t="s">
        <v>104</v>
      </c>
      <c r="C88" s="28">
        <v>0</v>
      </c>
    </row>
    <row r="89" spans="1:3" ht="31.2">
      <c r="A89" s="38"/>
      <c r="B89" s="39" t="s">
        <v>105</v>
      </c>
      <c r="C89" s="28">
        <v>0</v>
      </c>
    </row>
    <row r="90" spans="1:3" ht="31.2">
      <c r="A90" s="29" t="s">
        <v>106</v>
      </c>
      <c r="B90" s="30" t="s">
        <v>107</v>
      </c>
      <c r="C90" s="28">
        <v>0</v>
      </c>
    </row>
    <row r="91" spans="1:3">
      <c r="A91" s="29"/>
      <c r="B91" s="37" t="s">
        <v>108</v>
      </c>
      <c r="C91" s="28">
        <v>0</v>
      </c>
    </row>
    <row r="92" spans="1:3">
      <c r="A92" s="29"/>
      <c r="B92" s="37" t="s">
        <v>109</v>
      </c>
      <c r="C92" s="28">
        <v>80.399999999999991</v>
      </c>
    </row>
    <row r="93" spans="1:3" ht="31.2">
      <c r="A93" s="29"/>
      <c r="B93" s="39" t="s">
        <v>110</v>
      </c>
      <c r="C93" s="28">
        <v>0</v>
      </c>
    </row>
    <row r="94" spans="1:3">
      <c r="A94" s="29"/>
      <c r="B94" s="39" t="s">
        <v>111</v>
      </c>
      <c r="C94" s="28">
        <v>0</v>
      </c>
    </row>
    <row r="95" spans="1:3">
      <c r="A95" s="29"/>
      <c r="B95" s="37" t="s">
        <v>108</v>
      </c>
      <c r="C95" s="28">
        <v>0</v>
      </c>
    </row>
    <row r="96" spans="1:3">
      <c r="A96" s="29"/>
      <c r="B96" s="39" t="s">
        <v>112</v>
      </c>
      <c r="C96" s="28">
        <v>996.96</v>
      </c>
    </row>
    <row r="97" spans="1:3">
      <c r="A97" s="29"/>
      <c r="B97" s="39" t="s">
        <v>113</v>
      </c>
      <c r="C97" s="28">
        <v>21.965000000000003</v>
      </c>
    </row>
    <row r="98" spans="1:3">
      <c r="A98" s="29"/>
      <c r="B98" s="37" t="s">
        <v>114</v>
      </c>
      <c r="C98" s="28">
        <v>0</v>
      </c>
    </row>
    <row r="99" spans="1:3" ht="31.2">
      <c r="A99" s="29"/>
      <c r="B99" s="39" t="s">
        <v>115</v>
      </c>
      <c r="C99" s="28">
        <v>0</v>
      </c>
    </row>
    <row r="100" spans="1:3">
      <c r="A100" s="29"/>
      <c r="B100" s="30" t="s">
        <v>116</v>
      </c>
      <c r="C100" s="28">
        <v>0</v>
      </c>
    </row>
    <row r="101" spans="1:3">
      <c r="A101" s="29"/>
      <c r="B101" s="34" t="s">
        <v>117</v>
      </c>
      <c r="C101" s="28">
        <v>699.11</v>
      </c>
    </row>
    <row r="102" spans="1:3" ht="31.2">
      <c r="A102" s="29"/>
      <c r="B102" s="39" t="s">
        <v>118</v>
      </c>
      <c r="C102" s="28">
        <v>1136.82</v>
      </c>
    </row>
    <row r="103" spans="1:3">
      <c r="A103" s="29"/>
      <c r="B103" s="39" t="s">
        <v>119</v>
      </c>
      <c r="C103" s="28">
        <v>0</v>
      </c>
    </row>
    <row r="104" spans="1:3">
      <c r="A104" s="29"/>
      <c r="B104" s="39" t="s">
        <v>120</v>
      </c>
      <c r="C104" s="28">
        <v>0</v>
      </c>
    </row>
    <row r="105" spans="1:3">
      <c r="A105" s="29"/>
      <c r="B105" s="39" t="s">
        <v>121</v>
      </c>
      <c r="C105" s="28">
        <v>0</v>
      </c>
    </row>
    <row r="106" spans="1:3">
      <c r="A106" s="29"/>
      <c r="B106" s="39" t="s">
        <v>121</v>
      </c>
      <c r="C106" s="28">
        <v>0</v>
      </c>
    </row>
    <row r="107" spans="1:3">
      <c r="A107" s="29"/>
      <c r="B107" s="37" t="s">
        <v>122</v>
      </c>
      <c r="C107" s="28">
        <v>0</v>
      </c>
    </row>
    <row r="108" spans="1:3" ht="31.2">
      <c r="A108" s="29"/>
      <c r="B108" s="39" t="s">
        <v>123</v>
      </c>
      <c r="C108" s="28">
        <v>0</v>
      </c>
    </row>
    <row r="109" spans="1:3">
      <c r="A109" s="29"/>
      <c r="B109" s="34" t="s">
        <v>124</v>
      </c>
      <c r="C109" s="28">
        <v>699.11</v>
      </c>
    </row>
    <row r="110" spans="1:3">
      <c r="A110" s="29"/>
      <c r="B110" s="39" t="s">
        <v>125</v>
      </c>
      <c r="C110" s="28">
        <v>0</v>
      </c>
    </row>
    <row r="111" spans="1:3">
      <c r="A111" s="29"/>
      <c r="B111" s="39" t="s">
        <v>125</v>
      </c>
      <c r="C111" s="28">
        <v>0</v>
      </c>
    </row>
    <row r="112" spans="1:3">
      <c r="A112" s="29" t="s">
        <v>126</v>
      </c>
      <c r="B112" s="30" t="s">
        <v>127</v>
      </c>
      <c r="C112" s="28">
        <v>0</v>
      </c>
    </row>
    <row r="113" spans="1:3">
      <c r="A113" s="29"/>
      <c r="B113" s="40" t="s">
        <v>128</v>
      </c>
      <c r="C113" s="28">
        <v>683.54</v>
      </c>
    </row>
    <row r="114" spans="1:3">
      <c r="A114" s="29"/>
      <c r="B114" s="40" t="s">
        <v>129</v>
      </c>
      <c r="C114" s="28">
        <v>1537</v>
      </c>
    </row>
    <row r="115" spans="1:3">
      <c r="A115" s="29"/>
      <c r="B115" s="34" t="s">
        <v>130</v>
      </c>
      <c r="C115" s="28">
        <v>397.79</v>
      </c>
    </row>
    <row r="116" spans="1:3">
      <c r="A116" s="29"/>
      <c r="B116" s="40" t="s">
        <v>131</v>
      </c>
      <c r="C116" s="28">
        <v>574.39</v>
      </c>
    </row>
    <row r="117" spans="1:3">
      <c r="A117" s="29"/>
      <c r="B117" s="40" t="s">
        <v>132</v>
      </c>
      <c r="C117" s="28">
        <v>397.79</v>
      </c>
    </row>
    <row r="118" spans="1:3">
      <c r="A118" s="29"/>
      <c r="B118" s="34" t="s">
        <v>133</v>
      </c>
      <c r="C118" s="28">
        <v>329.58400000000006</v>
      </c>
    </row>
    <row r="119" spans="1:3">
      <c r="A119" s="29"/>
      <c r="B119" s="30" t="s">
        <v>134</v>
      </c>
      <c r="C119" s="28">
        <v>434.98</v>
      </c>
    </row>
    <row r="120" spans="1:3">
      <c r="A120" s="29"/>
      <c r="B120" s="34" t="s">
        <v>135</v>
      </c>
      <c r="C120" s="28">
        <v>244.4</v>
      </c>
    </row>
    <row r="121" spans="1:3">
      <c r="A121" s="29"/>
      <c r="B121" s="34" t="s">
        <v>136</v>
      </c>
      <c r="C121" s="28">
        <v>361.16</v>
      </c>
    </row>
    <row r="122" spans="1:3" ht="12.75" customHeight="1">
      <c r="A122" s="29"/>
      <c r="B122" s="37" t="s">
        <v>137</v>
      </c>
      <c r="C122" s="28">
        <v>662.04</v>
      </c>
    </row>
    <row r="123" spans="1:3">
      <c r="A123" s="41"/>
      <c r="B123" s="31" t="s">
        <v>138</v>
      </c>
      <c r="C123" s="3">
        <f>SUM(C82:C122)</f>
        <v>10981.179</v>
      </c>
    </row>
    <row r="124" spans="1:3">
      <c r="A124" s="29"/>
      <c r="B124" s="2" t="s">
        <v>155</v>
      </c>
      <c r="C124" s="3">
        <v>26450.513999999999</v>
      </c>
    </row>
    <row r="125" spans="1:3">
      <c r="A125" s="29"/>
      <c r="B125" s="31" t="s">
        <v>139</v>
      </c>
      <c r="C125" s="3">
        <f>C40+C52+C60+C67+C70+C71+C72+C79+C123+C124</f>
        <v>169379.18700000001</v>
      </c>
    </row>
    <row r="126" spans="1:3" s="45" customFormat="1">
      <c r="A126" s="42"/>
      <c r="B126" s="43" t="s">
        <v>143</v>
      </c>
      <c r="C126" s="44">
        <v>137761.68</v>
      </c>
    </row>
    <row r="127" spans="1:3" s="26" customFormat="1">
      <c r="A127" s="42"/>
      <c r="B127" s="43" t="s">
        <v>144</v>
      </c>
      <c r="C127" s="44">
        <v>132501.07999999999</v>
      </c>
    </row>
    <row r="128" spans="1:3" s="26" customFormat="1">
      <c r="A128" s="46"/>
      <c r="B128" s="43" t="s">
        <v>146</v>
      </c>
      <c r="C128" s="47">
        <f>C127-C125</f>
        <v>-36878.107000000018</v>
      </c>
    </row>
    <row r="129" spans="1:3" s="26" customFormat="1">
      <c r="A129" s="46"/>
      <c r="B129" s="43" t="s">
        <v>145</v>
      </c>
      <c r="C129" s="47">
        <f>C35+C128</f>
        <v>-150615.85949999996</v>
      </c>
    </row>
    <row r="130" spans="1:3" s="25" customFormat="1">
      <c r="A130" s="48"/>
      <c r="C130" s="24"/>
    </row>
    <row r="131" spans="1:3" s="25" customFormat="1">
      <c r="A131" s="48"/>
      <c r="C131" s="24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2023-01-27T03:07:12Z</dcterms:created>
  <dcterms:modified xsi:type="dcterms:W3CDTF">2023-02-16T02:47:17Z</dcterms:modified>
</cp:coreProperties>
</file>