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6" i="1"/>
  <c r="C67"/>
  <c r="C59"/>
  <c r="C52"/>
  <c r="C43"/>
  <c r="C39"/>
  <c r="C32"/>
  <c r="C24"/>
  <c r="C13"/>
  <c r="C61"/>
</calcChain>
</file>

<file path=xl/sharedStrings.xml><?xml version="1.0" encoding="utf-8"?>
<sst xmlns="http://schemas.openxmlformats.org/spreadsheetml/2006/main" count="91" uniqueCount="90">
  <si>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</si>
  <si>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</si>
  <si>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</si>
  <si>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</si>
  <si>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</si>
  <si>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</si>
  <si>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</si>
  <si>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</si>
  <si>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</si>
  <si>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</si>
  <si>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</si>
  <si>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</si>
  <si>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</si>
  <si>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</si>
  <si>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</si>
  <si>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</si>
  <si>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</si>
  <si>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</si>
  <si>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</si>
  <si>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</si>
  <si>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</si>
  <si>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</si>
  <si>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</si>
  <si>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</si>
  <si>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</si>
  <si>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</si>
  <si>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</si>
  <si>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</si>
  <si>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</si>
  <si>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</si>
  <si>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</si>
  <si>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</si>
  <si>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</si>
  <si>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</si>
  <si>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</si>
  <si>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</si>
  <si>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</si>
  <si>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</si>
  <si>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</si>
  <si>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</si>
  <si>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</si>
  <si>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</si>
  <si>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</si>
  <si>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</si>
  <si>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</si>
  <si>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</si>
  <si>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</si>
  <si>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</si>
  <si>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</si>
  <si>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</si>
  <si>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</si>
  <si>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</si>
  <si>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</si>
  <si>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</si>
  <si>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</si>
  <si>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</si>
  <si>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</si>
  <si>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</si>
  <si>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</si>
  <si>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</si>
  <si>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</si>
  <si>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</si>
  <si>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(эл.энергия)</t>
  </si>
  <si>
    <t xml:space="preserve">                                    Итого по п.8</t>
  </si>
  <si>
    <t>9.Текущий ремонт (непредвиденные работы)</t>
  </si>
  <si>
    <t xml:space="preserve"> 9.3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</si>
  <si>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</si>
  <si>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</si>
  <si>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>укрепление оцинкованного конька на кровле</t>
  </si>
  <si>
    <t>Текущий ремонт конструктивных элементов (теплоснабжение)</t>
  </si>
  <si>
    <t>Услуги манипулятора с люлькой ремонт кровли</t>
  </si>
  <si>
    <t xml:space="preserve">                                    Итого по п.9</t>
  </si>
  <si>
    <t xml:space="preserve">Отчет за 2021 г </t>
  </si>
  <si>
    <t>по управлению и обслуживанию</t>
  </si>
  <si>
    <t>МКД по ул.Шолохова 5</t>
  </si>
  <si>
    <t xml:space="preserve">Итого начислено населению </t>
  </si>
  <si>
    <t>Итого оплачено населением</t>
  </si>
  <si>
    <t>Дополнительные средства :план</t>
  </si>
  <si>
    <t>Дополнительные средства :фактически собрано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</si>
  <si>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</si>
  <si>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</si>
  <si>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01.01.2021 г. ("+"- экономия, "-" - перерасход)</t>
  </si>
  <si>
    <t xml:space="preserve">                                  Итого по п.3</t>
  </si>
  <si>
    <t xml:space="preserve">                                  Итого по п.4</t>
  </si>
  <si>
    <t xml:space="preserve">                                  Итого по п.5</t>
  </si>
  <si>
    <t xml:space="preserve">                                  Итого по п.1</t>
  </si>
  <si>
    <t>6.Дератизация</t>
  </si>
  <si>
    <t>7.Дезинсекция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</si>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</sst>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2" fontId="2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0" xfId="0" applyFont="1" applyFill="1"/>
    <xf numFmtId="0" fontId="3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0"/>
  <sheetViews>
    <sheetView tabSelected="1" topLeftCell="A55" workbookViewId="0">
      <selection activeCell="C66" sqref="C66"/>
    </sheetView>
  </sheetViews>
  <sheetFormatPr defaultColWidth="9.109375" defaultRowHeight="15.6"/>
  <cols>
    <col min="1" max="1" width="6.6640625" style="10" customWidth="1"/>
    <col min="2" max="2" width="78" style="10" customWidth="1"/>
    <col min="3" max="3" width="18.88671875" style="27" customWidth="1"/>
    <col min="4" max="200" width="9.109375" style="10" customWidth="1"/>
    <col min="201" max="201" width="4" style="10" customWidth="1"/>
    <col min="202" max="202" width="49.5546875" style="10" customWidth="1"/>
    <col min="203" max="203" width="11.44140625" style="10" customWidth="1"/>
    <col min="204" max="204" width="7.33203125" style="10" customWidth="1"/>
    <col min="205" max="205" width="8.109375" style="10" customWidth="1"/>
    <col min="206" max="206" width="6.88671875" style="10" customWidth="1"/>
    <col min="207" max="207" width="9" style="10" customWidth="1"/>
    <col min="208" max="208" width="8.44140625" style="10" customWidth="1"/>
    <col min="209" max="209" width="11.44140625" style="10" customWidth="1"/>
    <col min="210" max="210" width="7.6640625" style="10" customWidth="1"/>
    <col min="211" max="211" width="9.88671875" style="10" customWidth="1"/>
    <col min="212" max="212" width="12.5546875" style="10" customWidth="1"/>
    <col min="213" max="214" width="7.6640625" style="10" customWidth="1"/>
    <col min="215" max="216" width="9.5546875" style="10" customWidth="1"/>
    <col min="217" max="217" width="8.5546875" style="10" customWidth="1"/>
    <col min="218" max="218" width="7.6640625" style="10" customWidth="1"/>
    <col min="219" max="219" width="9.44140625" style="10" customWidth="1"/>
    <col min="220" max="220" width="7.6640625" style="10" customWidth="1"/>
    <col min="221" max="16384" width="9.109375" style="10"/>
  </cols>
  <sheetData>
    <row r="1" spans="1:3" s="7" customFormat="1">
      <c r="A1" s="29" t="s">
        <v>72</v>
      </c>
      <c r="B1" s="29"/>
      <c r="C1" s="6"/>
    </row>
    <row r="2" spans="1:3" s="7" customFormat="1" ht="12.75" customHeight="1">
      <c r="A2" s="29" t="s">
        <v>73</v>
      </c>
      <c r="B2" s="29"/>
      <c r="C2" s="6"/>
    </row>
    <row r="3" spans="1:3" s="7" customFormat="1">
      <c r="A3" s="29" t="s">
        <v>74</v>
      </c>
      <c r="B3" s="29"/>
      <c r="C3" s="6"/>
    </row>
    <row r="4" spans="1:3" s="7" customFormat="1">
      <c r="A4" s="5"/>
      <c r="B4" s="5"/>
      <c r="C4" s="6"/>
    </row>
    <row r="5" spans="1:3" s="8" customFormat="1" ht="16.2">
      <c r="A5" s="1"/>
      <c r="B5" s="28" t="s">
        <v>81</v>
      </c>
      <c r="C5" s="3">
        <v>-69020.723500000022</v>
      </c>
    </row>
    <row r="6" spans="1:3">
      <c r="A6" s="4"/>
      <c r="B6" s="2" t="s">
        <v>0</v>
      </c>
      <c r="C6" s="9"/>
    </row>
    <row r="7" spans="1:3">
      <c r="A7" s="11" t="s">
        <v>1</v>
      </c>
      <c r="B7" s="4" t="s">
        <v>2</v>
      </c>
      <c r="C7" s="9"/>
    </row>
    <row r="8" spans="1:3" ht="15.75" customHeight="1">
      <c r="A8" s="11"/>
      <c r="B8" s="4" t="s">
        <v>3</v>
      </c>
      <c r="C8" s="9">
        <v>4912.4399999999996</v>
      </c>
    </row>
    <row r="9" spans="1:3">
      <c r="A9" s="12" t="s">
        <v>4</v>
      </c>
      <c r="B9" s="4" t="s">
        <v>5</v>
      </c>
      <c r="C9" s="9">
        <v>0</v>
      </c>
    </row>
    <row r="10" spans="1:3">
      <c r="A10" s="11"/>
      <c r="B10" s="4" t="s">
        <v>3</v>
      </c>
      <c r="C10" s="9">
        <v>5784.7799999999988</v>
      </c>
    </row>
    <row r="11" spans="1:3" ht="46.8">
      <c r="A11" s="11" t="s">
        <v>6</v>
      </c>
      <c r="B11" s="4" t="s">
        <v>7</v>
      </c>
      <c r="C11" s="9">
        <v>689.10599999999999</v>
      </c>
    </row>
    <row r="12" spans="1:3" ht="17.399999999999999" customHeight="1">
      <c r="A12" s="11" t="s">
        <v>8</v>
      </c>
      <c r="B12" s="4" t="s">
        <v>9</v>
      </c>
      <c r="C12" s="9">
        <v>67.787999999999997</v>
      </c>
    </row>
    <row r="13" spans="1:3">
      <c r="A13" s="11"/>
      <c r="B13" s="2" t="s">
        <v>85</v>
      </c>
      <c r="C13" s="13">
        <f>SUM(C8:C12)</f>
        <v>11454.113999999998</v>
      </c>
    </row>
    <row r="14" spans="1:3">
      <c r="A14" s="11" t="s">
        <v>10</v>
      </c>
      <c r="B14" s="2" t="s">
        <v>11</v>
      </c>
      <c r="C14" s="9"/>
    </row>
    <row r="15" spans="1:3">
      <c r="A15" s="11" t="s">
        <v>12</v>
      </c>
      <c r="B15" s="4" t="s">
        <v>13</v>
      </c>
      <c r="C15" s="9">
        <v>3163.1730000000002</v>
      </c>
    </row>
    <row r="16" spans="1:3">
      <c r="A16" s="11" t="s">
        <v>14</v>
      </c>
      <c r="B16" s="4" t="s">
        <v>15</v>
      </c>
      <c r="C16" s="9">
        <v>655.30800000000011</v>
      </c>
    </row>
    <row r="17" spans="1:3">
      <c r="A17" s="11" t="s">
        <v>16</v>
      </c>
      <c r="B17" s="4" t="s">
        <v>17</v>
      </c>
      <c r="C17" s="9">
        <v>206.01000000000002</v>
      </c>
    </row>
    <row r="18" spans="1:3">
      <c r="A18" s="11" t="s">
        <v>18</v>
      </c>
      <c r="B18" s="4" t="s">
        <v>19</v>
      </c>
      <c r="C18" s="9">
        <v>2809.752</v>
      </c>
    </row>
    <row r="19" spans="1:3">
      <c r="A19" s="11" t="s">
        <v>20</v>
      </c>
      <c r="B19" s="4" t="s">
        <v>21</v>
      </c>
      <c r="C19" s="9">
        <v>4209.1229999999996</v>
      </c>
    </row>
    <row r="20" spans="1:3">
      <c r="A20" s="11" t="s">
        <v>22</v>
      </c>
      <c r="B20" s="4" t="s">
        <v>23</v>
      </c>
      <c r="C20" s="9">
        <v>1015.1999999999999</v>
      </c>
    </row>
    <row r="21" spans="1:3">
      <c r="A21" s="11" t="s">
        <v>24</v>
      </c>
      <c r="B21" s="4" t="s">
        <v>25</v>
      </c>
      <c r="C21" s="9">
        <v>144.84</v>
      </c>
    </row>
    <row r="22" spans="1:3" ht="33" customHeight="1">
      <c r="A22" s="11" t="s">
        <v>26</v>
      </c>
      <c r="B22" s="4" t="s">
        <v>27</v>
      </c>
      <c r="C22" s="9">
        <v>2455.7715000000003</v>
      </c>
    </row>
    <row r="23" spans="1:3">
      <c r="A23" s="11" t="s">
        <v>28</v>
      </c>
      <c r="B23" s="4" t="s">
        <v>29</v>
      </c>
      <c r="C23" s="9">
        <v>678.85200000000009</v>
      </c>
    </row>
    <row r="24" spans="1:3">
      <c r="A24" s="11"/>
      <c r="B24" s="2" t="s">
        <v>30</v>
      </c>
      <c r="C24" s="13">
        <f>SUM(C15:C23)</f>
        <v>15338.029500000002</v>
      </c>
    </row>
    <row r="25" spans="1:3">
      <c r="A25" s="11"/>
      <c r="B25" s="2" t="s">
        <v>31</v>
      </c>
      <c r="C25" s="9"/>
    </row>
    <row r="26" spans="1:3" ht="31.2">
      <c r="A26" s="11" t="s">
        <v>32</v>
      </c>
      <c r="B26" s="4" t="s">
        <v>33</v>
      </c>
      <c r="C26" s="9">
        <v>0</v>
      </c>
    </row>
    <row r="27" spans="1:3" s="16" customFormat="1" ht="15.75" customHeight="1">
      <c r="A27" s="14"/>
      <c r="B27" s="4" t="s">
        <v>34</v>
      </c>
      <c r="C27" s="15">
        <v>5574.4000000000005</v>
      </c>
    </row>
    <row r="28" spans="1:3" s="16" customFormat="1" ht="13.5" customHeight="1">
      <c r="A28" s="14"/>
      <c r="B28" s="4" t="s">
        <v>35</v>
      </c>
      <c r="C28" s="15">
        <v>4542.2</v>
      </c>
    </row>
    <row r="29" spans="1:3" s="16" customFormat="1" ht="13.5" customHeight="1">
      <c r="A29" s="14"/>
      <c r="B29" s="4" t="s">
        <v>36</v>
      </c>
      <c r="C29" s="15">
        <v>2405</v>
      </c>
    </row>
    <row r="30" spans="1:3" s="16" customFormat="1" ht="15" customHeight="1">
      <c r="A30" s="14"/>
      <c r="B30" s="4" t="s">
        <v>37</v>
      </c>
      <c r="C30" s="15">
        <v>169</v>
      </c>
    </row>
    <row r="31" spans="1:3" s="16" customFormat="1" ht="14.25" customHeight="1">
      <c r="A31" s="14"/>
      <c r="B31" s="4" t="s">
        <v>38</v>
      </c>
      <c r="C31" s="15">
        <v>3631.32</v>
      </c>
    </row>
    <row r="32" spans="1:3">
      <c r="A32" s="11"/>
      <c r="B32" s="2" t="s">
        <v>82</v>
      </c>
      <c r="C32" s="13">
        <f>SUM(C26:C31)</f>
        <v>16321.92</v>
      </c>
    </row>
    <row r="33" spans="1:3">
      <c r="A33" s="11"/>
      <c r="B33" s="2" t="s">
        <v>39</v>
      </c>
      <c r="C33" s="9"/>
    </row>
    <row r="34" spans="1:3">
      <c r="A34" s="11" t="s">
        <v>40</v>
      </c>
      <c r="B34" s="4" t="s">
        <v>41</v>
      </c>
      <c r="C34" s="9">
        <v>2506.8240000000001</v>
      </c>
    </row>
    <row r="35" spans="1:3">
      <c r="A35" s="11" t="s">
        <v>42</v>
      </c>
      <c r="B35" s="4" t="s">
        <v>43</v>
      </c>
      <c r="C35" s="9">
        <v>835.60800000000006</v>
      </c>
    </row>
    <row r="36" spans="1:3">
      <c r="A36" s="11" t="s">
        <v>44</v>
      </c>
      <c r="B36" s="4" t="s">
        <v>45</v>
      </c>
      <c r="C36" s="9">
        <v>4238.2639999999992</v>
      </c>
    </row>
    <row r="37" spans="1:3" ht="31.2">
      <c r="A37" s="11" t="s">
        <v>46</v>
      </c>
      <c r="B37" s="4" t="s">
        <v>47</v>
      </c>
      <c r="C37" s="9">
        <v>2506.8240000000001</v>
      </c>
    </row>
    <row r="38" spans="1:3">
      <c r="A38" s="11" t="s">
        <v>48</v>
      </c>
      <c r="B38" s="4" t="s">
        <v>49</v>
      </c>
      <c r="C38" s="9">
        <v>753.78</v>
      </c>
    </row>
    <row r="39" spans="1:3">
      <c r="A39" s="11"/>
      <c r="B39" s="2" t="s">
        <v>83</v>
      </c>
      <c r="C39" s="13">
        <f>SUM(C34:C38)</f>
        <v>10841.300000000001</v>
      </c>
    </row>
    <row r="40" spans="1:3">
      <c r="A40" s="11"/>
      <c r="B40" s="2" t="s">
        <v>50</v>
      </c>
      <c r="C40" s="9"/>
    </row>
    <row r="41" spans="1:3" ht="31.2">
      <c r="A41" s="11" t="s">
        <v>51</v>
      </c>
      <c r="B41" s="4" t="s">
        <v>52</v>
      </c>
      <c r="C41" s="9">
        <v>4607.1360000000004</v>
      </c>
    </row>
    <row r="42" spans="1:3">
      <c r="A42" s="11" t="s">
        <v>53</v>
      </c>
      <c r="B42" s="4" t="s">
        <v>54</v>
      </c>
      <c r="C42" s="9">
        <v>1287.2879999999998</v>
      </c>
    </row>
    <row r="43" spans="1:3">
      <c r="A43" s="11"/>
      <c r="B43" s="2" t="s">
        <v>84</v>
      </c>
      <c r="C43" s="13">
        <f>SUM(C41:C42)</f>
        <v>5894.424</v>
      </c>
    </row>
    <row r="44" spans="1:3">
      <c r="A44" s="17"/>
      <c r="B44" s="2" t="s">
        <v>86</v>
      </c>
      <c r="C44" s="9">
        <v>847.50400000000002</v>
      </c>
    </row>
    <row r="45" spans="1:3">
      <c r="A45" s="17"/>
      <c r="B45" s="2" t="s">
        <v>87</v>
      </c>
      <c r="C45" s="9">
        <v>831.38300000000004</v>
      </c>
    </row>
    <row r="46" spans="1:3">
      <c r="A46" s="11"/>
      <c r="B46" s="2" t="s">
        <v>55</v>
      </c>
      <c r="C46" s="9"/>
    </row>
    <row r="47" spans="1:3">
      <c r="A47" s="11" t="s">
        <v>56</v>
      </c>
      <c r="B47" s="4" t="s">
        <v>57</v>
      </c>
      <c r="C47" s="9">
        <v>3616.9800000000005</v>
      </c>
    </row>
    <row r="48" spans="1:3" ht="40.5" customHeight="1">
      <c r="A48" s="18"/>
      <c r="B48" s="19" t="s">
        <v>58</v>
      </c>
      <c r="C48" s="9">
        <v>3521.579999999999</v>
      </c>
    </row>
    <row r="49" spans="1:3">
      <c r="A49" s="11" t="s">
        <v>59</v>
      </c>
      <c r="B49" s="4" t="s">
        <v>60</v>
      </c>
      <c r="C49" s="9">
        <v>4800.12</v>
      </c>
    </row>
    <row r="50" spans="1:3" ht="40.5" customHeight="1">
      <c r="A50" s="18"/>
      <c r="B50" s="19" t="s">
        <v>61</v>
      </c>
      <c r="C50" s="9">
        <v>3521.579999999999</v>
      </c>
    </row>
    <row r="51" spans="1:3" ht="40.5" customHeight="1">
      <c r="A51" s="18"/>
      <c r="B51" s="19" t="s">
        <v>62</v>
      </c>
      <c r="C51" s="9">
        <v>3521.579999999999</v>
      </c>
    </row>
    <row r="52" spans="1:3">
      <c r="A52" s="11"/>
      <c r="B52" s="2" t="s">
        <v>63</v>
      </c>
      <c r="C52" s="13">
        <f>SUM(C47:C51)</f>
        <v>18981.839999999997</v>
      </c>
    </row>
    <row r="53" spans="1:3">
      <c r="A53" s="11"/>
      <c r="B53" s="2" t="s">
        <v>64</v>
      </c>
      <c r="C53" s="9"/>
    </row>
    <row r="54" spans="1:3">
      <c r="A54" s="11" t="s">
        <v>65</v>
      </c>
      <c r="B54" s="2" t="s">
        <v>66</v>
      </c>
      <c r="C54" s="9">
        <v>0</v>
      </c>
    </row>
    <row r="55" spans="1:3">
      <c r="A55" s="11"/>
      <c r="B55" s="20" t="s">
        <v>67</v>
      </c>
      <c r="C55" s="9">
        <v>244.4</v>
      </c>
    </row>
    <row r="56" spans="1:3" ht="15" customHeight="1">
      <c r="A56" s="11"/>
      <c r="B56" s="20" t="s">
        <v>68</v>
      </c>
      <c r="C56" s="9">
        <v>321.28800000000001</v>
      </c>
    </row>
    <row r="57" spans="1:3">
      <c r="A57" s="11"/>
      <c r="B57" s="2" t="s">
        <v>69</v>
      </c>
      <c r="C57" s="9">
        <v>0</v>
      </c>
    </row>
    <row r="58" spans="1:3">
      <c r="A58" s="11"/>
      <c r="B58" s="4" t="s">
        <v>70</v>
      </c>
      <c r="C58" s="9">
        <v>1250</v>
      </c>
    </row>
    <row r="59" spans="1:3">
      <c r="A59" s="11"/>
      <c r="B59" s="2" t="s">
        <v>71</v>
      </c>
      <c r="C59" s="13">
        <f>SUM(C54:C58)</f>
        <v>1815.6880000000001</v>
      </c>
    </row>
    <row r="60" spans="1:3">
      <c r="A60" s="17"/>
      <c r="B60" s="2" t="s">
        <v>88</v>
      </c>
      <c r="C60" s="13">
        <v>17457.432000000001</v>
      </c>
    </row>
    <row r="61" spans="1:3">
      <c r="A61" s="4"/>
      <c r="B61" s="2" t="s">
        <v>89</v>
      </c>
      <c r="C61" s="13">
        <f>C13+C24+C32+C39+C43+C44+C45+C52+C59+C60</f>
        <v>99783.634499999986</v>
      </c>
    </row>
    <row r="62" spans="1:3">
      <c r="A62" s="21"/>
      <c r="B62" s="22" t="s">
        <v>75</v>
      </c>
      <c r="C62" s="23">
        <v>87264.48</v>
      </c>
    </row>
    <row r="63" spans="1:3" s="8" customFormat="1">
      <c r="A63" s="21"/>
      <c r="B63" s="22" t="s">
        <v>76</v>
      </c>
      <c r="C63" s="23">
        <v>81672.47</v>
      </c>
    </row>
    <row r="64" spans="1:3" s="8" customFormat="1">
      <c r="A64" s="21"/>
      <c r="B64" s="22" t="s">
        <v>77</v>
      </c>
      <c r="C64" s="23">
        <v>33303.839999999997</v>
      </c>
    </row>
    <row r="65" spans="1:3" s="8" customFormat="1">
      <c r="A65" s="21"/>
      <c r="B65" s="22" t="s">
        <v>78</v>
      </c>
      <c r="C65" s="23">
        <v>35572.199999999997</v>
      </c>
    </row>
    <row r="66" spans="1:3" s="8" customFormat="1">
      <c r="A66" s="24"/>
      <c r="B66" s="22" t="s">
        <v>80</v>
      </c>
      <c r="C66" s="25">
        <f>C63+C65-C61</f>
        <v>17461.035500000013</v>
      </c>
    </row>
    <row r="67" spans="1:3" s="8" customFormat="1">
      <c r="A67" s="24"/>
      <c r="B67" s="22" t="s">
        <v>79</v>
      </c>
      <c r="C67" s="25">
        <f>C5+C66</f>
        <v>-51559.688000000009</v>
      </c>
    </row>
    <row r="68" spans="1:3">
      <c r="A68" s="26"/>
    </row>
    <row r="69" spans="1:3">
      <c r="A69" s="26"/>
    </row>
    <row r="70" spans="1:3">
      <c r="A70" s="26"/>
    </row>
    <row r="71" spans="1:3">
      <c r="A71" s="26"/>
    </row>
    <row r="72" spans="1:3">
      <c r="A72" s="26"/>
    </row>
    <row r="73" spans="1:3">
      <c r="A73" s="26"/>
    </row>
    <row r="74" spans="1:3">
      <c r="A74" s="26"/>
    </row>
    <row r="75" spans="1:3">
      <c r="A75" s="26"/>
    </row>
    <row r="76" spans="1:3">
      <c r="A76" s="26"/>
    </row>
    <row r="77" spans="1:3">
      <c r="A77" s="26"/>
    </row>
    <row r="78" spans="1:3">
      <c r="A78" s="26"/>
    </row>
    <row r="79" spans="1:3">
      <c r="A79" s="26"/>
    </row>
    <row r="80" spans="1:3">
      <c r="A80" s="26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2023-01-27T06:37:58Z</dcterms:created>
  <dcterms:modified xsi:type="dcterms:W3CDTF">2023-02-21T09:18:35Z</dcterms:modified>
</cp:coreProperties>
</file>