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97"/>
  <c r="C92"/>
  <c r="C80"/>
  <c r="C73"/>
  <c r="C69"/>
  <c r="C62"/>
  <c r="C53"/>
  <c r="C40"/>
  <c r="C94"/>
</calcChain>
</file>

<file path=xl/sharedStrings.xml><?xml version="1.0" encoding="utf-8"?>
<sst xmlns="http://schemas.openxmlformats.org/spreadsheetml/2006/main" count="121" uniqueCount="119">
  <si>
    <t>РАСЧЕТ  ТАРИФА НА УСЛУГИ ПО СОДЕРЖАНИЮ И РЕМОНТУ ОБЩЕГО ИМУЩЕСТВА</t>
  </si>
  <si>
    <t>Юбилейная, 9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</si>
  <si>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</si>
  <si>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</si>
  <si>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</si>
  <si>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</si>
  <si>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</si>
  <si>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</si>
  <si>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</si>
  <si>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</si>
  <si>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</si>
  <si>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</si>
  <si>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</si>
  <si>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</si>
  <si>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</si>
  <si>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</si>
  <si>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</si>
  <si>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</si>
  <si>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</si>
  <si>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</si>
  <si>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</si>
  <si>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</si>
  <si>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</si>
  <si>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</si>
  <si>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</si>
  <si>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</si>
  <si>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</si>
  <si>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</si>
  <si>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</si>
  <si>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</si>
  <si>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</si>
  <si>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</si>
  <si>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</si>
  <si>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</si>
  <si>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</si>
  <si>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</si>
  <si>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</si>
  <si>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</si>
  <si>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</si>
  <si>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</si>
  <si>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</si>
  <si>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</si>
  <si>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</si>
  <si>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</si>
  <si>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</si>
  <si>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</si>
  <si>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</si>
  <si>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</si>
  <si>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</si>
  <si>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</si>
  <si>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</si>
  <si>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</si>
  <si>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</si>
  <si>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</si>
  <si>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</si>
  <si>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</si>
  <si>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</si>
  <si>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</si>
  <si>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</si>
  <si>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</si>
  <si>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</si>
  <si>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</si>
  <si>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</si>
  <si>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</si>
  <si>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</si>
  <si>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</si>
  <si>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</si>
  <si>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</si>
  <si>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</si>
  <si>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</si>
  <si>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</si>
  <si>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</si>
  <si>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</si>
  <si>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</si>
  <si>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</si>
  <si>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</si>
  <si>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</si>
  <si>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</si>
  <si>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</si>
  <si>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</si>
  <si>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</si>
  <si>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</si>
  <si>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</si>
  <si>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</si>
  <si>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</si>
  <si>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</si>
  <si>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</si>
  <si>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</si>
  <si>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</si>
  <si>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</si>
  <si>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</si>
  <si>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</si>
  <si>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смена автоматического выключателя 16А кв.5</t>
  </si>
  <si>
    <t>Текущий ремонт конструктивных элементов (непредвиденные работы)</t>
  </si>
  <si>
    <t>очистка кровель от снежных наносов с телевышки</t>
  </si>
  <si>
    <t>работа телевышки</t>
  </si>
  <si>
    <t>удаление сосулей с крыши</t>
  </si>
  <si>
    <t>погрузка и развоз дресвы на МКД в мешках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</si>
  <si>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</si>
  <si>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</si>
  <si>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</si>
  <si>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</si>
  <si>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</si>
  <si>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ул.Юбилейная 9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</si>
  <si>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</si>
  <si>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</si>
  <si>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</si>
  <si>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</si>
  <si>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</si>
  <si>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</si>
  <si>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</si>
  <si>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</si>
  <si>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 xml:space="preserve"> 3.2</t>
  </si>
  <si>
    <t>6.Дератизация</t>
  </si>
  <si>
    <t>7.Дезинсекция</t>
  </si>
  <si>
    <t>8. Поверка и обсл.коллект.приборов учета</t>
  </si>
  <si>
    <t xml:space="preserve"> 9.1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</si>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</sst>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topLeftCell="A78" workbookViewId="0">
      <selection activeCell="C99" sqref="C99"/>
    </sheetView>
  </sheetViews>
  <sheetFormatPr defaultColWidth="9.109375" defaultRowHeight="15.6"/>
  <cols>
    <col min="1" max="1" width="6.33203125" style="1" customWidth="1"/>
    <col min="2" max="2" width="80.21875" style="1" customWidth="1"/>
    <col min="3" max="3" width="17.21875" style="9" customWidth="1"/>
    <col min="4" max="195" width="9.109375" style="1" customWidth="1"/>
    <col min="196" max="196" width="4" style="1" customWidth="1"/>
    <col min="197" max="197" width="49.5546875" style="1" customWidth="1"/>
    <col min="198" max="198" width="8.44140625" style="1" customWidth="1"/>
    <col min="199" max="203" width="0" style="1" hidden="1" customWidth="1"/>
    <col min="204" max="207" width="7.33203125" style="1" customWidth="1"/>
    <col min="208" max="208" width="11.88671875" style="1" customWidth="1"/>
    <col min="209" max="209" width="7" style="1" customWidth="1"/>
    <col min="210" max="210" width="7.44140625" style="1" customWidth="1"/>
    <col min="211" max="211" width="8" style="1" customWidth="1"/>
    <col min="212" max="212" width="10.5546875" style="1" customWidth="1"/>
    <col min="213" max="213" width="6.88671875" style="1" customWidth="1"/>
    <col min="214" max="214" width="7.109375" style="1" customWidth="1"/>
    <col min="215" max="215" width="7.33203125" style="1" customWidth="1"/>
    <col min="216" max="216" width="9" style="1" customWidth="1"/>
    <col min="217" max="217" width="7.5546875" style="1" customWidth="1"/>
    <col min="218" max="218" width="7.6640625" style="1" customWidth="1"/>
    <col min="219" max="219" width="9.109375" style="1" customWidth="1"/>
    <col min="220" max="220" width="9.44140625" style="1" customWidth="1"/>
    <col min="221" max="224" width="9.109375" style="1" customWidth="1"/>
    <col min="225" max="225" width="0.33203125" style="1" customWidth="1"/>
    <col min="226" max="228" width="9.109375" style="1" customWidth="1"/>
    <col min="229" max="233" width="8.88671875" style="1" customWidth="1"/>
    <col min="234" max="234" width="9.109375" style="1" customWidth="1"/>
    <col min="235" max="235" width="9.88671875" style="1" customWidth="1"/>
    <col min="236" max="239" width="9.109375" style="1" customWidth="1"/>
    <col min="240" max="240" width="9.88671875" style="1" customWidth="1"/>
    <col min="241" max="16384" width="9.109375" style="1"/>
  </cols>
  <sheetData>
    <row r="1" spans="1:2" hidden="1"/>
    <row r="2" spans="1:2" hidden="1">
      <c r="B2" s="1" t="s">
        <v>0</v>
      </c>
    </row>
    <row r="3" spans="1:2" hidden="1">
      <c r="B3" s="1" t="s">
        <v>110</v>
      </c>
    </row>
    <row r="4" spans="1:2" hidden="1">
      <c r="B4" s="10" t="s">
        <v>1</v>
      </c>
    </row>
    <row r="5" spans="1:2" hidden="1">
      <c r="A5" s="7"/>
      <c r="B5" s="7"/>
    </row>
    <row r="6" spans="1:2" hidden="1">
      <c r="A6" s="11">
        <v>1</v>
      </c>
      <c r="B6" s="11">
        <v>2</v>
      </c>
    </row>
    <row r="7" spans="1:2" hidden="1">
      <c r="A7" s="11"/>
      <c r="B7" s="12" t="s">
        <v>2</v>
      </c>
    </row>
    <row r="8" spans="1:2" hidden="1">
      <c r="A8" s="11">
        <v>1</v>
      </c>
      <c r="B8" s="7" t="s">
        <v>3</v>
      </c>
    </row>
    <row r="9" spans="1:2" hidden="1">
      <c r="A9" s="11">
        <v>3</v>
      </c>
      <c r="B9" s="7" t="s">
        <v>4</v>
      </c>
    </row>
    <row r="10" spans="1:2" hidden="1">
      <c r="A10" s="11">
        <v>4</v>
      </c>
      <c r="B10" s="7" t="s">
        <v>5</v>
      </c>
    </row>
    <row r="11" spans="1:2" hidden="1">
      <c r="A11" s="11"/>
      <c r="B11" s="7" t="s">
        <v>6</v>
      </c>
    </row>
    <row r="12" spans="1:2" hidden="1">
      <c r="A12" s="11"/>
      <c r="B12" s="7" t="s">
        <v>7</v>
      </c>
    </row>
    <row r="13" spans="1:2" hidden="1">
      <c r="A13" s="11">
        <v>5</v>
      </c>
      <c r="B13" s="7" t="s">
        <v>8</v>
      </c>
    </row>
    <row r="14" spans="1:2" hidden="1">
      <c r="A14" s="11">
        <v>7</v>
      </c>
      <c r="B14" s="7" t="s">
        <v>9</v>
      </c>
    </row>
    <row r="15" spans="1:2" hidden="1">
      <c r="A15" s="11">
        <v>8</v>
      </c>
      <c r="B15" s="7" t="s">
        <v>10</v>
      </c>
    </row>
    <row r="16" spans="1:2" ht="13.5" hidden="1" customHeight="1">
      <c r="A16" s="11">
        <v>9</v>
      </c>
      <c r="B16" s="7" t="s">
        <v>11</v>
      </c>
    </row>
    <row r="17" spans="1:3" hidden="1">
      <c r="A17" s="11">
        <v>10</v>
      </c>
      <c r="B17" s="7" t="s">
        <v>12</v>
      </c>
    </row>
    <row r="18" spans="1:3" hidden="1">
      <c r="A18" s="11">
        <v>11</v>
      </c>
      <c r="B18" s="7" t="s">
        <v>13</v>
      </c>
    </row>
    <row r="19" spans="1:3" hidden="1">
      <c r="A19" s="11">
        <v>12</v>
      </c>
      <c r="B19" s="7" t="s">
        <v>14</v>
      </c>
    </row>
    <row r="20" spans="1:3" hidden="1">
      <c r="A20" s="11">
        <v>13</v>
      </c>
      <c r="B20" s="7" t="s">
        <v>15</v>
      </c>
    </row>
    <row r="21" spans="1:3" hidden="1">
      <c r="A21" s="11">
        <v>14</v>
      </c>
      <c r="B21" s="7" t="s">
        <v>16</v>
      </c>
    </row>
    <row r="22" spans="1:3" hidden="1">
      <c r="A22" s="11">
        <v>15</v>
      </c>
      <c r="B22" s="7" t="s">
        <v>17</v>
      </c>
    </row>
    <row r="23" spans="1:3" hidden="1">
      <c r="A23" s="11">
        <v>16</v>
      </c>
      <c r="B23" s="7" t="s">
        <v>18</v>
      </c>
    </row>
    <row r="24" spans="1:3" hidden="1">
      <c r="A24" s="13">
        <v>17</v>
      </c>
      <c r="B24" s="14" t="s">
        <v>19</v>
      </c>
    </row>
    <row r="25" spans="1:3" s="6" customFormat="1" hidden="1">
      <c r="B25" s="15"/>
      <c r="C25" s="16"/>
    </row>
    <row r="26" spans="1:3" s="6" customFormat="1" hidden="1">
      <c r="B26" s="15"/>
      <c r="C26" s="16"/>
    </row>
    <row r="27" spans="1:3">
      <c r="A27" s="39" t="s">
        <v>104</v>
      </c>
      <c r="B27" s="39"/>
    </row>
    <row r="28" spans="1:3" ht="12.75" customHeight="1">
      <c r="A28" s="39" t="s">
        <v>102</v>
      </c>
      <c r="B28" s="39"/>
    </row>
    <row r="29" spans="1:3">
      <c r="A29" s="39" t="s">
        <v>103</v>
      </c>
      <c r="B29" s="39"/>
    </row>
    <row r="30" spans="1:3">
      <c r="A30" s="2"/>
      <c r="B30" s="3"/>
    </row>
    <row r="31" spans="1:3" s="6" customFormat="1" ht="16.2">
      <c r="A31" s="4"/>
      <c r="B31" s="5" t="s">
        <v>105</v>
      </c>
      <c r="C31" s="8">
        <v>-163003.53199999995</v>
      </c>
    </row>
    <row r="32" spans="1:3">
      <c r="A32" s="11"/>
      <c r="B32" s="17" t="s">
        <v>20</v>
      </c>
      <c r="C32" s="18"/>
    </row>
    <row r="33" spans="1:3">
      <c r="A33" s="19" t="s">
        <v>21</v>
      </c>
      <c r="B33" s="7" t="s">
        <v>22</v>
      </c>
      <c r="C33" s="18"/>
    </row>
    <row r="34" spans="1:3" ht="17.25" customHeight="1">
      <c r="A34" s="19"/>
      <c r="B34" s="7" t="s">
        <v>23</v>
      </c>
      <c r="C34" s="18">
        <v>6564.7919999999976</v>
      </c>
    </row>
    <row r="35" spans="1:3">
      <c r="A35" s="20" t="s">
        <v>24</v>
      </c>
      <c r="B35" s="7" t="s">
        <v>25</v>
      </c>
      <c r="C35" s="18">
        <v>0</v>
      </c>
    </row>
    <row r="36" spans="1:3">
      <c r="A36" s="19"/>
      <c r="B36" s="7" t="s">
        <v>23</v>
      </c>
      <c r="C36" s="18">
        <v>10982.448</v>
      </c>
    </row>
    <row r="37" spans="1:3" ht="34.799999999999997" customHeight="1">
      <c r="A37" s="19" t="s">
        <v>26</v>
      </c>
      <c r="B37" s="7" t="s">
        <v>27</v>
      </c>
      <c r="C37" s="18">
        <v>892.01599999999996</v>
      </c>
    </row>
    <row r="38" spans="1:3" ht="17.399999999999999" customHeight="1">
      <c r="A38" s="19" t="s">
        <v>28</v>
      </c>
      <c r="B38" s="7" t="s">
        <v>29</v>
      </c>
      <c r="C38" s="18">
        <v>83.510999999999996</v>
      </c>
    </row>
    <row r="39" spans="1:3">
      <c r="A39" s="19" t="s">
        <v>111</v>
      </c>
      <c r="B39" s="7" t="s">
        <v>30</v>
      </c>
      <c r="C39" s="18">
        <v>1052.0160000000001</v>
      </c>
    </row>
    <row r="40" spans="1:3">
      <c r="A40" s="19"/>
      <c r="B40" s="17" t="s">
        <v>31</v>
      </c>
      <c r="C40" s="8">
        <f>SUM(C34:C39)</f>
        <v>19574.782999999996</v>
      </c>
    </row>
    <row r="41" spans="1:3">
      <c r="A41" s="19" t="s">
        <v>32</v>
      </c>
      <c r="B41" s="17" t="s">
        <v>33</v>
      </c>
      <c r="C41" s="18"/>
    </row>
    <row r="42" spans="1:3">
      <c r="A42" s="19" t="s">
        <v>34</v>
      </c>
      <c r="B42" s="7" t="s">
        <v>35</v>
      </c>
      <c r="C42" s="18">
        <v>6483.91</v>
      </c>
    </row>
    <row r="43" spans="1:3">
      <c r="A43" s="19" t="s">
        <v>36</v>
      </c>
      <c r="B43" s="7" t="s">
        <v>37</v>
      </c>
      <c r="C43" s="18">
        <v>5724.155999999999</v>
      </c>
    </row>
    <row r="44" spans="1:3">
      <c r="A44" s="19" t="s">
        <v>38</v>
      </c>
      <c r="B44" s="7" t="s">
        <v>39</v>
      </c>
      <c r="C44" s="18">
        <v>2786.2520000000004</v>
      </c>
    </row>
    <row r="45" spans="1:3">
      <c r="A45" s="19" t="s">
        <v>40</v>
      </c>
      <c r="B45" s="7" t="s">
        <v>41</v>
      </c>
      <c r="C45" s="18">
        <v>1255.28</v>
      </c>
    </row>
    <row r="46" spans="1:3">
      <c r="A46" s="19" t="s">
        <v>42</v>
      </c>
      <c r="B46" s="7" t="s">
        <v>43</v>
      </c>
      <c r="C46" s="18">
        <v>3483.6959999999999</v>
      </c>
    </row>
    <row r="47" spans="1:3">
      <c r="A47" s="19" t="s">
        <v>44</v>
      </c>
      <c r="B47" s="7" t="s">
        <v>45</v>
      </c>
      <c r="C47" s="18">
        <v>1600.7809999999999</v>
      </c>
    </row>
    <row r="48" spans="1:3" ht="20.25" customHeight="1">
      <c r="A48" s="19" t="s">
        <v>46</v>
      </c>
      <c r="B48" s="7" t="s">
        <v>47</v>
      </c>
      <c r="C48" s="18">
        <v>1752</v>
      </c>
    </row>
    <row r="49" spans="1:3">
      <c r="A49" s="19" t="s">
        <v>48</v>
      </c>
      <c r="B49" s="7" t="s">
        <v>49</v>
      </c>
      <c r="C49" s="18">
        <v>302.49599999999998</v>
      </c>
    </row>
    <row r="50" spans="1:3" ht="31.2">
      <c r="A50" s="19" t="s">
        <v>50</v>
      </c>
      <c r="B50" s="7" t="s">
        <v>51</v>
      </c>
      <c r="C50" s="18">
        <v>4186.7280000000001</v>
      </c>
    </row>
    <row r="51" spans="1:3">
      <c r="A51" s="19" t="s">
        <v>52</v>
      </c>
      <c r="B51" s="7" t="s">
        <v>53</v>
      </c>
      <c r="C51" s="18">
        <v>7222.4040000000005</v>
      </c>
    </row>
    <row r="52" spans="1:3">
      <c r="A52" s="19" t="s">
        <v>54</v>
      </c>
      <c r="B52" s="7" t="s">
        <v>55</v>
      </c>
      <c r="C52" s="18">
        <v>300</v>
      </c>
    </row>
    <row r="53" spans="1:3">
      <c r="A53" s="19"/>
      <c r="B53" s="17" t="s">
        <v>56</v>
      </c>
      <c r="C53" s="8">
        <f>SUM(C42:C52)</f>
        <v>35097.703000000001</v>
      </c>
    </row>
    <row r="54" spans="1:3">
      <c r="A54" s="19"/>
      <c r="B54" s="17" t="s">
        <v>57</v>
      </c>
      <c r="C54" s="18"/>
    </row>
    <row r="55" spans="1:3" ht="31.2">
      <c r="A55" s="19" t="s">
        <v>58</v>
      </c>
      <c r="B55" s="7" t="s">
        <v>59</v>
      </c>
      <c r="C55" s="18">
        <v>0</v>
      </c>
    </row>
    <row r="56" spans="1:3" ht="15.75" customHeight="1">
      <c r="A56" s="19"/>
      <c r="B56" s="7" t="s">
        <v>60</v>
      </c>
      <c r="C56" s="18">
        <v>8800</v>
      </c>
    </row>
    <row r="57" spans="1:3" ht="14.25" customHeight="1">
      <c r="A57" s="19"/>
      <c r="B57" s="7" t="s">
        <v>61</v>
      </c>
      <c r="C57" s="18">
        <v>6813.2999999999993</v>
      </c>
    </row>
    <row r="58" spans="1:3" ht="13.5" customHeight="1">
      <c r="A58" s="19"/>
      <c r="B58" s="7" t="s">
        <v>62</v>
      </c>
      <c r="C58" s="18">
        <v>3607.5</v>
      </c>
    </row>
    <row r="59" spans="1:3" ht="13.5" customHeight="1">
      <c r="A59" s="19"/>
      <c r="B59" s="7" t="s">
        <v>63</v>
      </c>
      <c r="C59" s="18">
        <v>253.5</v>
      </c>
    </row>
    <row r="60" spans="1:3" ht="13.5" customHeight="1">
      <c r="A60" s="19"/>
      <c r="B60" s="7" t="s">
        <v>64</v>
      </c>
      <c r="C60" s="18">
        <v>5612.04</v>
      </c>
    </row>
    <row r="61" spans="1:3">
      <c r="A61" s="19" t="s">
        <v>112</v>
      </c>
      <c r="B61" s="7" t="s">
        <v>65</v>
      </c>
      <c r="C61" s="18">
        <v>67.78</v>
      </c>
    </row>
    <row r="62" spans="1:3">
      <c r="A62" s="19"/>
      <c r="B62" s="17" t="s">
        <v>66</v>
      </c>
      <c r="C62" s="8">
        <f>SUM(C56:C61)</f>
        <v>25154.12</v>
      </c>
    </row>
    <row r="63" spans="1:3">
      <c r="A63" s="19"/>
      <c r="B63" s="17" t="s">
        <v>67</v>
      </c>
      <c r="C63" s="18"/>
    </row>
    <row r="64" spans="1:3">
      <c r="A64" s="19" t="s">
        <v>68</v>
      </c>
      <c r="B64" s="7" t="s">
        <v>69</v>
      </c>
      <c r="C64" s="18">
        <v>3864.3</v>
      </c>
    </row>
    <row r="65" spans="1:3">
      <c r="A65" s="19" t="s">
        <v>70</v>
      </c>
      <c r="B65" s="7" t="s">
        <v>71</v>
      </c>
      <c r="C65" s="18">
        <v>1288.1000000000001</v>
      </c>
    </row>
    <row r="66" spans="1:3">
      <c r="A66" s="19" t="s">
        <v>72</v>
      </c>
      <c r="B66" s="7" t="s">
        <v>73</v>
      </c>
      <c r="C66" s="18">
        <v>3296.3649999999998</v>
      </c>
    </row>
    <row r="67" spans="1:3" ht="31.2">
      <c r="A67" s="19" t="s">
        <v>74</v>
      </c>
      <c r="B67" s="7" t="s">
        <v>75</v>
      </c>
      <c r="C67" s="18">
        <v>3864.3</v>
      </c>
    </row>
    <row r="68" spans="1:3">
      <c r="A68" s="19" t="s">
        <v>76</v>
      </c>
      <c r="B68" s="7" t="s">
        <v>77</v>
      </c>
      <c r="C68" s="18">
        <v>1180.4100000000001</v>
      </c>
    </row>
    <row r="69" spans="1:3" ht="18" customHeight="1">
      <c r="A69" s="19"/>
      <c r="B69" s="17" t="s">
        <v>78</v>
      </c>
      <c r="C69" s="8">
        <f>SUM(C64:C68)</f>
        <v>13493.474999999999</v>
      </c>
    </row>
    <row r="70" spans="1:3">
      <c r="A70" s="19"/>
      <c r="B70" s="17" t="s">
        <v>79</v>
      </c>
      <c r="C70" s="18"/>
    </row>
    <row r="71" spans="1:3" ht="31.2">
      <c r="A71" s="19" t="s">
        <v>80</v>
      </c>
      <c r="B71" s="7" t="s">
        <v>81</v>
      </c>
      <c r="C71" s="18">
        <v>7166.52</v>
      </c>
    </row>
    <row r="72" spans="1:3">
      <c r="A72" s="19" t="s">
        <v>82</v>
      </c>
      <c r="B72" s="7" t="s">
        <v>83</v>
      </c>
      <c r="C72" s="18">
        <v>2002.4100000000005</v>
      </c>
    </row>
    <row r="73" spans="1:3">
      <c r="A73" s="19"/>
      <c r="B73" s="17" t="s">
        <v>84</v>
      </c>
      <c r="C73" s="8">
        <f>SUM(C71:C72)</f>
        <v>9168.93</v>
      </c>
    </row>
    <row r="74" spans="1:3">
      <c r="A74" s="21"/>
      <c r="B74" s="17" t="s">
        <v>113</v>
      </c>
      <c r="C74" s="8">
        <v>1056.896</v>
      </c>
    </row>
    <row r="75" spans="1:3">
      <c r="A75" s="21"/>
      <c r="B75" s="17" t="s">
        <v>114</v>
      </c>
      <c r="C75" s="8">
        <v>1036.7919999999999</v>
      </c>
    </row>
    <row r="76" spans="1:3">
      <c r="A76" s="19"/>
      <c r="B76" s="17" t="s">
        <v>115</v>
      </c>
      <c r="C76" s="18"/>
    </row>
    <row r="77" spans="1:3">
      <c r="A77" s="19" t="s">
        <v>85</v>
      </c>
      <c r="B77" s="7" t="s">
        <v>86</v>
      </c>
      <c r="C77" s="18">
        <v>10850.94</v>
      </c>
    </row>
    <row r="78" spans="1:3" ht="31.2">
      <c r="A78" s="19"/>
      <c r="B78" s="7" t="s">
        <v>87</v>
      </c>
      <c r="C78" s="18">
        <v>10564.74</v>
      </c>
    </row>
    <row r="79" spans="1:3" ht="31.2">
      <c r="A79" s="19"/>
      <c r="B79" s="7" t="s">
        <v>88</v>
      </c>
      <c r="C79" s="18">
        <v>3521.579999999999</v>
      </c>
    </row>
    <row r="80" spans="1:3">
      <c r="A80" s="19"/>
      <c r="B80" s="17" t="s">
        <v>89</v>
      </c>
      <c r="C80" s="8">
        <f>SUM(C77:C79)</f>
        <v>24937.26</v>
      </c>
    </row>
    <row r="81" spans="1:3">
      <c r="A81" s="19"/>
      <c r="B81" s="17" t="s">
        <v>90</v>
      </c>
      <c r="C81" s="18"/>
    </row>
    <row r="82" spans="1:3">
      <c r="A82" s="19" t="s">
        <v>116</v>
      </c>
      <c r="B82" s="17" t="s">
        <v>91</v>
      </c>
      <c r="C82" s="18">
        <v>0</v>
      </c>
    </row>
    <row r="83" spans="1:3" s="25" customFormat="1">
      <c r="A83" s="22"/>
      <c r="B83" s="23" t="s">
        <v>92</v>
      </c>
      <c r="C83" s="24">
        <v>393.39</v>
      </c>
    </row>
    <row r="84" spans="1:3">
      <c r="A84" s="19" t="s">
        <v>116</v>
      </c>
      <c r="B84" s="17" t="s">
        <v>93</v>
      </c>
      <c r="C84" s="18">
        <v>0</v>
      </c>
    </row>
    <row r="85" spans="1:3">
      <c r="A85" s="22"/>
      <c r="B85" s="11" t="s">
        <v>94</v>
      </c>
      <c r="C85" s="18">
        <v>434.98</v>
      </c>
    </row>
    <row r="86" spans="1:3">
      <c r="A86" s="22"/>
      <c r="B86" s="7" t="s">
        <v>95</v>
      </c>
      <c r="C86" s="18">
        <v>922.19999999999993</v>
      </c>
    </row>
    <row r="87" spans="1:3">
      <c r="A87" s="22"/>
      <c r="B87" s="26" t="s">
        <v>96</v>
      </c>
      <c r="C87" s="18">
        <v>434.98</v>
      </c>
    </row>
    <row r="88" spans="1:3">
      <c r="A88" s="22"/>
      <c r="B88" s="11" t="s">
        <v>97</v>
      </c>
      <c r="C88" s="18">
        <v>633.67499999999995</v>
      </c>
    </row>
    <row r="89" spans="1:3">
      <c r="A89" s="22"/>
      <c r="B89" s="27" t="s">
        <v>98</v>
      </c>
      <c r="C89" s="18">
        <v>420</v>
      </c>
    </row>
    <row r="90" spans="1:3">
      <c r="A90" s="22"/>
      <c r="B90" s="7" t="s">
        <v>99</v>
      </c>
      <c r="C90" s="18">
        <v>244.4</v>
      </c>
    </row>
    <row r="91" spans="1:3">
      <c r="A91" s="22"/>
      <c r="B91" s="7" t="s">
        <v>100</v>
      </c>
      <c r="C91" s="18">
        <v>361.16</v>
      </c>
    </row>
    <row r="92" spans="1:3">
      <c r="A92" s="19"/>
      <c r="B92" s="17" t="s">
        <v>101</v>
      </c>
      <c r="C92" s="8">
        <f>SUM(C83:C91)</f>
        <v>3844.7850000000003</v>
      </c>
    </row>
    <row r="93" spans="1:3">
      <c r="A93" s="21"/>
      <c r="B93" s="17" t="s">
        <v>117</v>
      </c>
      <c r="C93" s="8">
        <v>27155.489999999994</v>
      </c>
    </row>
    <row r="94" spans="1:3">
      <c r="A94" s="11"/>
      <c r="B94" s="12" t="s">
        <v>118</v>
      </c>
      <c r="C94" s="8">
        <f>C40+C53+C62+C69+C73+C74+C75+C80+C92+C93</f>
        <v>160520.23399999997</v>
      </c>
    </row>
    <row r="95" spans="1:3" s="31" customFormat="1">
      <c r="A95" s="28"/>
      <c r="B95" s="29" t="s">
        <v>106</v>
      </c>
      <c r="C95" s="30">
        <v>171879.32</v>
      </c>
    </row>
    <row r="96" spans="1:3" s="6" customFormat="1">
      <c r="A96" s="28"/>
      <c r="B96" s="29" t="s">
        <v>107</v>
      </c>
      <c r="C96" s="30">
        <v>155307.89000000001</v>
      </c>
    </row>
    <row r="97" spans="1:3" s="6" customFormat="1">
      <c r="A97" s="32"/>
      <c r="B97" s="29" t="s">
        <v>109</v>
      </c>
      <c r="C97" s="33">
        <f>C96-C94</f>
        <v>-5212.3439999999537</v>
      </c>
    </row>
    <row r="98" spans="1:3" s="6" customFormat="1">
      <c r="A98" s="32"/>
      <c r="B98" s="29" t="s">
        <v>108</v>
      </c>
      <c r="C98" s="33">
        <f>C31+C97</f>
        <v>-168215.8759999999</v>
      </c>
    </row>
    <row r="99" spans="1:3" s="25" customFormat="1">
      <c r="A99" s="34"/>
      <c r="C99" s="35"/>
    </row>
    <row r="100" spans="1:3">
      <c r="A100" s="38"/>
      <c r="B100" s="38"/>
    </row>
    <row r="101" spans="1:3">
      <c r="A101" s="38"/>
      <c r="B101" s="38"/>
    </row>
    <row r="102" spans="1:3">
      <c r="A102" s="38"/>
      <c r="B102" s="38"/>
    </row>
    <row r="103" spans="1:3">
      <c r="A103" s="38"/>
      <c r="B103" s="38"/>
    </row>
    <row r="105" spans="1:3">
      <c r="A105" s="40"/>
      <c r="B105" s="40"/>
    </row>
    <row r="107" spans="1:3">
      <c r="A107" s="37"/>
      <c r="B107" s="37"/>
    </row>
    <row r="109" spans="1:3">
      <c r="A109" s="37"/>
      <c r="B109" s="37"/>
    </row>
    <row r="110" spans="1:3" s="31" customFormat="1">
      <c r="C110" s="36"/>
    </row>
    <row r="111" spans="1:3" s="31" customFormat="1">
      <c r="C111" s="36"/>
    </row>
  </sheetData>
  <mergeCells count="10">
    <mergeCell ref="A109:B109"/>
    <mergeCell ref="A100:B100"/>
    <mergeCell ref="A27:B27"/>
    <mergeCell ref="A28:B28"/>
    <mergeCell ref="A29:B29"/>
    <mergeCell ref="A101:B101"/>
    <mergeCell ref="A102:B102"/>
    <mergeCell ref="A103:B103"/>
    <mergeCell ref="A105:B105"/>
    <mergeCell ref="A107:B107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2023-01-30T02:17:37Z</dcterms:created>
  <dcterms:modified xsi:type="dcterms:W3CDTF">2023-02-17T04:18:41Z</dcterms:modified>
</cp:coreProperties>
</file>