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Чапае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3" i="1" l="1"/>
  <c r="C112" i="1" l="1"/>
  <c r="C81" i="1"/>
  <c r="C70" i="1"/>
  <c r="C66" i="1"/>
  <c r="C60" i="1"/>
  <c r="C51" i="1"/>
  <c r="C38" i="1"/>
  <c r="C114" i="1" l="1"/>
  <c r="C117" i="1" s="1"/>
  <c r="C118" i="1" s="1"/>
</calcChain>
</file>

<file path=xl/sharedStrings.xml><?xml version="1.0" encoding="utf-8"?>
<sst xmlns="http://schemas.openxmlformats.org/spreadsheetml/2006/main" count="154" uniqueCount="151">
  <si>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</si>
  <si>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2015</t>
    </r>
    <r>
      <rPr>
        <sz val="10"/>
        <rFont val="Arial"/>
        <family val="2"/>
        <charset val="204"/>
      </rPr>
      <t xml:space="preserve">  МКД   ПО АДРЕСУ:</t>
    </r>
  </si>
  <si>
    <t>Чапаева, 14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</si>
  <si>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</si>
  <si>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</si>
  <si>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</si>
  <si>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</si>
  <si>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</si>
  <si>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</si>
  <si>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</si>
  <si>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</si>
  <si>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</si>
  <si>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</si>
  <si>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</si>
  <si>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</si>
  <si>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</si>
  <si>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</si>
  <si>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</si>
  <si>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</si>
  <si>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</si>
  <si>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</si>
  <si>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</si>
  <si>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</si>
  <si>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</si>
  <si>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</si>
  <si>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</si>
  <si>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</si>
  <si>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</si>
  <si>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</si>
  <si>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</si>
  <si>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</si>
  <si>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</si>
  <si>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</si>
  <si>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</si>
  <si>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</si>
  <si>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</si>
  <si>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</si>
  <si>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</si>
  <si>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</si>
  <si>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</si>
  <si>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</si>
  <si>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</si>
  <si>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</si>
  <si>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</si>
  <si>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</si>
  <si>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</si>
  <si>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</si>
  <si>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</si>
  <si>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</si>
  <si>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</si>
  <si>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</si>
  <si>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</si>
  <si>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>Очистка площадки под ТБО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</si>
  <si>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</si>
  <si>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</si>
  <si>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</si>
  <si>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</si>
  <si>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</si>
  <si>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</si>
  <si>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</si>
  <si>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</si>
  <si>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</si>
  <si>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</si>
  <si>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</si>
  <si>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</si>
  <si>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</si>
  <si>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</si>
  <si>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</si>
  <si>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</si>
  <si>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</si>
  <si>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</si>
  <si>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</si>
  <si>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</si>
  <si>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</si>
  <si>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</si>
  <si>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</si>
  <si>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</si>
  <si>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</si>
  <si>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</si>
  <si>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</si>
  <si>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</si>
  <si>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</si>
  <si>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</si>
  <si>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</si>
  <si>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</si>
  <si>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</si>
  <si>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</si>
  <si>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</si>
  <si>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</si>
  <si>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</si>
  <si>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</si>
  <si>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</si>
  <si>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</si>
  <si>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</si>
  <si>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</si>
  <si>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>Поверка общедомового прибора учета тепла</t>
  </si>
  <si>
    <t>Ремонт общедомового прибора учета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</si>
  <si>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</si>
  <si>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</si>
  <si>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</si>
  <si>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</si>
  <si>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 на лестничной клетке</t>
  </si>
  <si>
    <t>ревизия ЩРУС (2 этаж)</t>
  </si>
  <si>
    <t>смена автомата 16А, 25А</t>
  </si>
  <si>
    <t>ревизия и восстановление целостности изоляции электропроводки и контактных соединений электрооборудования</t>
  </si>
  <si>
    <t xml:space="preserve"> 9.2</t>
  </si>
  <si>
    <t>Текущий ремонт систем конструктивных элементов (непредвиденные работы)</t>
  </si>
  <si>
    <t>окраска МАФ (скамейки)</t>
  </si>
  <si>
    <t>вывоз травы автотранспортом</t>
  </si>
  <si>
    <t>установка шпингалета на дверь</t>
  </si>
  <si>
    <t xml:space="preserve"> 9.3</t>
  </si>
  <si>
    <t>Текущий ремонт систем водоснабжения и водоотведения (непредвиденные работы)</t>
  </si>
  <si>
    <t>установка сбросного шарового крана Ду 15 на радиаторе на л/к 2 этаж</t>
  </si>
  <si>
    <t>сварочные работы (лестничная клетка 2 эт)</t>
  </si>
  <si>
    <t>уплотнение соединений сантехническим льном (л/кл 2 эт)</t>
  </si>
  <si>
    <t>смена заглушки Ду 15 (вн.резьба) на отоплении (тамбур)</t>
  </si>
  <si>
    <t>сварочные работы (тамбур)</t>
  </si>
  <si>
    <t>уплотнение соединений сантехническим льном (тамбур)</t>
  </si>
  <si>
    <t>подготовка оборудования ИТП МКД к промывке системы отопления:</t>
  </si>
  <si>
    <t>а</t>
  </si>
  <si>
    <t>установка сантехнической прокладки 3/4 (ИТП)</t>
  </si>
  <si>
    <t>смена участка трубы ВГП Ду  25 мм:</t>
  </si>
  <si>
    <t>смена участка трубы ВГП Ду  25 мм</t>
  </si>
  <si>
    <t>б</t>
  </si>
  <si>
    <t>смена отвода Ду 50 мм</t>
  </si>
  <si>
    <t>в</t>
  </si>
  <si>
    <t>смена вентиля Ду 20 мм</t>
  </si>
  <si>
    <t>г</t>
  </si>
  <si>
    <t>смена резьбы Ду 15 мм</t>
  </si>
  <si>
    <t>д</t>
  </si>
  <si>
    <t>смена крана шарового Ду 15 мм</t>
  </si>
  <si>
    <t>е</t>
  </si>
  <si>
    <t>смена крана шарового Ду 50 мм под приварку</t>
  </si>
  <si>
    <t>ж</t>
  </si>
  <si>
    <t>з</t>
  </si>
  <si>
    <t>уплотнение соединений лентой ФУМ</t>
  </si>
  <si>
    <t>и</t>
  </si>
  <si>
    <t>сварочные работы</t>
  </si>
  <si>
    <t xml:space="preserve">замена расходомера 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</si>
  <si>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</si>
  <si>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</si>
  <si>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</si>
  <si>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</si>
  <si>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ул.Чапаева 14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</si>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</sst>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5" fillId="0" borderId="1" xfId="0" applyFont="1" applyBorder="1"/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Fill="1" applyBorder="1"/>
    <xf numFmtId="2" fontId="5" fillId="0" borderId="0" xfId="0" applyNumberFormat="1" applyFont="1" applyFill="1"/>
    <xf numFmtId="0" fontId="6" fillId="0" borderId="0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5" fillId="0" borderId="0" xfId="0" applyNumberFormat="1" applyFont="1" applyFill="1" applyAlignment="1">
      <alignment wrapText="1"/>
    </xf>
    <xf numFmtId="16" fontId="5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0" applyNumberFormat="1" applyFont="1" applyFill="1" applyBorder="1"/>
    <xf numFmtId="0" fontId="6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8" fillId="0" borderId="1" xfId="0" applyFont="1" applyFill="1" applyBorder="1"/>
    <xf numFmtId="0" fontId="6" fillId="0" borderId="1" xfId="0" applyFont="1" applyFill="1" applyBorder="1"/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0" fontId="5" fillId="0" borderId="1" xfId="1" applyFont="1" applyBorder="1" applyAlignment="1">
      <alignment horizontal="center"/>
    </xf>
    <xf numFmtId="0" fontId="6" fillId="0" borderId="1" xfId="1" applyFont="1" applyBorder="1"/>
    <xf numFmtId="2" fontId="6" fillId="0" borderId="1" xfId="1" applyNumberFormat="1" applyFont="1" applyFill="1" applyBorder="1" applyAlignment="1"/>
    <xf numFmtId="0" fontId="5" fillId="0" borderId="1" xfId="1" applyFont="1" applyBorder="1" applyAlignment="1">
      <alignment horizontal="center" wrapText="1"/>
    </xf>
    <xf numFmtId="2" fontId="6" fillId="0" borderId="1" xfId="1" applyNumberFormat="1" applyFont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"/>
  <sheetViews>
    <sheetView tabSelected="1" topLeftCell="A98" workbookViewId="0">
      <selection activeCell="C114" sqref="C114"/>
    </sheetView>
  </sheetViews>
  <sheetFormatPr defaultColWidth="9.140625" defaultRowHeight="12.75" x14ac:dyDescent="0.2"/>
  <cols>
    <col min="1" max="1" width="6" style="1" customWidth="1"/>
    <col min="2" max="2" width="78.140625" style="1" customWidth="1"/>
    <col min="3" max="3" width="15.710937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5.7109375" style="1" customWidth="1"/>
    <col min="207" max="207" width="7.7109375" style="1" customWidth="1"/>
    <col min="208" max="208" width="9.28515625" style="1" customWidth="1"/>
    <col min="209" max="209" width="11.28515625" style="1" customWidth="1"/>
    <col min="210" max="210" width="9.42578125" style="1" customWidth="1"/>
    <col min="211" max="211" width="9" style="1" customWidth="1"/>
    <col min="212" max="212" width="9.28515625" style="1" customWidth="1"/>
    <col min="213" max="213" width="8.28515625" style="1" customWidth="1"/>
    <col min="214" max="214" width="9.140625" style="1" customWidth="1"/>
    <col min="215" max="215" width="8.85546875" style="1" customWidth="1"/>
    <col min="216" max="217" width="9" style="1" customWidth="1"/>
    <col min="218" max="232" width="9.140625" style="1" customWidth="1"/>
    <col min="233" max="233" width="12.7109375" style="1" customWidth="1"/>
    <col min="234" max="235" width="9.140625" style="1" customWidth="1"/>
    <col min="236" max="236" width="12.5703125" style="1" customWidth="1"/>
    <col min="237" max="16384" width="9.140625" style="1"/>
  </cols>
  <sheetData>
    <row r="1" spans="1:2" hidden="1" x14ac:dyDescent="0.2"/>
    <row r="2" spans="1:2" ht="25.5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3">
        <v>1</v>
      </c>
      <c r="B6" s="3">
        <v>2</v>
      </c>
    </row>
    <row r="7" spans="1:2" hidden="1" x14ac:dyDescent="0.2">
      <c r="A7" s="3"/>
      <c r="B7" s="4" t="s">
        <v>3</v>
      </c>
    </row>
    <row r="8" spans="1:2" hidden="1" x14ac:dyDescent="0.2">
      <c r="A8" s="3">
        <v>1</v>
      </c>
      <c r="B8" s="3" t="s">
        <v>4</v>
      </c>
    </row>
    <row r="9" spans="1:2" hidden="1" x14ac:dyDescent="0.2">
      <c r="A9" s="3">
        <v>3</v>
      </c>
      <c r="B9" s="3" t="s">
        <v>5</v>
      </c>
    </row>
    <row r="10" spans="1:2" hidden="1" x14ac:dyDescent="0.2">
      <c r="A10" s="3">
        <v>4</v>
      </c>
      <c r="B10" s="3" t="s">
        <v>6</v>
      </c>
    </row>
    <row r="11" spans="1:2" hidden="1" x14ac:dyDescent="0.2">
      <c r="A11" s="3"/>
      <c r="B11" s="3" t="s">
        <v>7</v>
      </c>
    </row>
    <row r="12" spans="1:2" hidden="1" x14ac:dyDescent="0.2">
      <c r="A12" s="3"/>
      <c r="B12" s="3" t="s">
        <v>8</v>
      </c>
    </row>
    <row r="13" spans="1:2" hidden="1" x14ac:dyDescent="0.2">
      <c r="A13" s="3">
        <v>5</v>
      </c>
      <c r="B13" s="3" t="s">
        <v>9</v>
      </c>
    </row>
    <row r="14" spans="1:2" hidden="1" x14ac:dyDescent="0.2">
      <c r="A14" s="3">
        <v>7</v>
      </c>
      <c r="B14" s="3" t="s">
        <v>10</v>
      </c>
    </row>
    <row r="15" spans="1:2" hidden="1" x14ac:dyDescent="0.2">
      <c r="A15" s="3">
        <v>8</v>
      </c>
      <c r="B15" s="3" t="s">
        <v>11</v>
      </c>
    </row>
    <row r="16" spans="1:2" ht="13.5" hidden="1" customHeight="1" x14ac:dyDescent="0.2">
      <c r="A16" s="3">
        <v>9</v>
      </c>
      <c r="B16" s="3" t="s">
        <v>12</v>
      </c>
    </row>
    <row r="17" spans="1:3" hidden="1" x14ac:dyDescent="0.2">
      <c r="A17" s="3">
        <v>10</v>
      </c>
      <c r="B17" s="3" t="s">
        <v>13</v>
      </c>
    </row>
    <row r="18" spans="1:3" hidden="1" x14ac:dyDescent="0.2">
      <c r="A18" s="3">
        <v>11</v>
      </c>
      <c r="B18" s="3" t="s">
        <v>14</v>
      </c>
    </row>
    <row r="19" spans="1:3" hidden="1" x14ac:dyDescent="0.2">
      <c r="A19" s="3">
        <v>12</v>
      </c>
      <c r="B19" s="3" t="s">
        <v>15</v>
      </c>
    </row>
    <row r="20" spans="1:3" hidden="1" x14ac:dyDescent="0.2">
      <c r="A20" s="3">
        <v>13</v>
      </c>
      <c r="B20" s="3" t="s">
        <v>16</v>
      </c>
    </row>
    <row r="21" spans="1:3" hidden="1" x14ac:dyDescent="0.2">
      <c r="A21" s="3">
        <v>14</v>
      </c>
      <c r="B21" s="3" t="s">
        <v>17</v>
      </c>
    </row>
    <row r="22" spans="1:3" hidden="1" x14ac:dyDescent="0.2">
      <c r="A22" s="3">
        <v>15</v>
      </c>
      <c r="B22" s="3" t="s">
        <v>18</v>
      </c>
    </row>
    <row r="23" spans="1:3" hidden="1" x14ac:dyDescent="0.2">
      <c r="A23" s="3">
        <v>16</v>
      </c>
      <c r="B23" s="3" t="s">
        <v>19</v>
      </c>
    </row>
    <row r="24" spans="1:3" hidden="1" x14ac:dyDescent="0.2">
      <c r="A24" s="3">
        <v>17</v>
      </c>
      <c r="B24" s="3" t="s">
        <v>20</v>
      </c>
    </row>
    <row r="25" spans="1:3" hidden="1" x14ac:dyDescent="0.2">
      <c r="A25" s="5"/>
      <c r="B25" s="5"/>
    </row>
    <row r="26" spans="1:3" s="7" customFormat="1" ht="15.75" x14ac:dyDescent="0.25">
      <c r="A26" s="45" t="s">
        <v>144</v>
      </c>
      <c r="B26" s="45"/>
      <c r="C26" s="12"/>
    </row>
    <row r="27" spans="1:3" s="7" customFormat="1" ht="12.75" customHeight="1" x14ac:dyDescent="0.25">
      <c r="A27" s="45" t="s">
        <v>142</v>
      </c>
      <c r="B27" s="45"/>
      <c r="C27" s="12"/>
    </row>
    <row r="28" spans="1:3" s="7" customFormat="1" ht="15.75" x14ac:dyDescent="0.25">
      <c r="A28" s="45" t="s">
        <v>143</v>
      </c>
      <c r="B28" s="45"/>
      <c r="C28" s="12"/>
    </row>
    <row r="29" spans="1:3" s="7" customFormat="1" ht="15.75" x14ac:dyDescent="0.25">
      <c r="A29" s="13"/>
      <c r="B29" s="13"/>
      <c r="C29" s="12"/>
    </row>
    <row r="30" spans="1:3" s="17" customFormat="1" ht="15.75" x14ac:dyDescent="0.25">
      <c r="A30" s="14"/>
      <c r="B30" s="15" t="s">
        <v>145</v>
      </c>
      <c r="C30" s="16">
        <v>-33940.265499999987</v>
      </c>
    </row>
    <row r="31" spans="1:3" ht="15.75" x14ac:dyDescent="0.25">
      <c r="A31" s="20"/>
      <c r="B31" s="23" t="s">
        <v>21</v>
      </c>
      <c r="C31" s="20"/>
    </row>
    <row r="32" spans="1:3" ht="15.75" x14ac:dyDescent="0.25">
      <c r="A32" s="19" t="s">
        <v>22</v>
      </c>
      <c r="B32" s="20" t="s">
        <v>23</v>
      </c>
      <c r="C32" s="20"/>
    </row>
    <row r="33" spans="1:3" ht="16.5" customHeight="1" x14ac:dyDescent="0.25">
      <c r="A33" s="19"/>
      <c r="B33" s="20" t="s">
        <v>24</v>
      </c>
      <c r="C33" s="36">
        <v>2856.384</v>
      </c>
    </row>
    <row r="34" spans="1:3" ht="15.75" x14ac:dyDescent="0.25">
      <c r="A34" s="22" t="s">
        <v>25</v>
      </c>
      <c r="B34" s="20" t="s">
        <v>26</v>
      </c>
      <c r="C34" s="36">
        <v>0</v>
      </c>
    </row>
    <row r="35" spans="1:3" ht="15.75" x14ac:dyDescent="0.25">
      <c r="A35" s="19"/>
      <c r="B35" s="20" t="s">
        <v>24</v>
      </c>
      <c r="C35" s="36">
        <v>6723.3599999999979</v>
      </c>
    </row>
    <row r="36" spans="1:3" ht="47.25" x14ac:dyDescent="0.25">
      <c r="A36" s="19" t="s">
        <v>27</v>
      </c>
      <c r="B36" s="20" t="s">
        <v>28</v>
      </c>
      <c r="C36" s="36">
        <v>955.61899999999991</v>
      </c>
    </row>
    <row r="37" spans="1:3" ht="23.25" customHeight="1" x14ac:dyDescent="0.25">
      <c r="A37" s="19" t="s">
        <v>29</v>
      </c>
      <c r="B37" s="20" t="s">
        <v>30</v>
      </c>
      <c r="C37" s="36">
        <v>49.475999999999999</v>
      </c>
    </row>
    <row r="38" spans="1:3" ht="15.75" x14ac:dyDescent="0.25">
      <c r="A38" s="19"/>
      <c r="B38" s="23" t="s">
        <v>31</v>
      </c>
      <c r="C38" s="37">
        <f>SUM(C33:C37)</f>
        <v>10584.839</v>
      </c>
    </row>
    <row r="39" spans="1:3" ht="31.5" x14ac:dyDescent="0.25">
      <c r="A39" s="19" t="s">
        <v>32</v>
      </c>
      <c r="B39" s="23" t="s">
        <v>33</v>
      </c>
      <c r="C39" s="36"/>
    </row>
    <row r="40" spans="1:3" ht="15.75" x14ac:dyDescent="0.25">
      <c r="A40" s="19" t="s">
        <v>34</v>
      </c>
      <c r="B40" s="20" t="s">
        <v>35</v>
      </c>
      <c r="C40" s="36">
        <v>1577.277</v>
      </c>
    </row>
    <row r="41" spans="1:3" ht="15.75" x14ac:dyDescent="0.25">
      <c r="A41" s="19" t="s">
        <v>36</v>
      </c>
      <c r="B41" s="20" t="s">
        <v>37</v>
      </c>
      <c r="C41" s="36">
        <v>1451.7280000000001</v>
      </c>
    </row>
    <row r="42" spans="1:3" ht="15.75" x14ac:dyDescent="0.25">
      <c r="A42" s="19" t="s">
        <v>38</v>
      </c>
      <c r="B42" s="20" t="s">
        <v>39</v>
      </c>
      <c r="C42" s="36">
        <v>365.904</v>
      </c>
    </row>
    <row r="43" spans="1:3" ht="15.75" x14ac:dyDescent="0.25">
      <c r="A43" s="19" t="s">
        <v>40</v>
      </c>
      <c r="B43" s="20" t="s">
        <v>41</v>
      </c>
      <c r="C43" s="36">
        <v>593.12</v>
      </c>
    </row>
    <row r="44" spans="1:3" ht="15.75" x14ac:dyDescent="0.25">
      <c r="A44" s="19" t="s">
        <v>42</v>
      </c>
      <c r="B44" s="20" t="s">
        <v>43</v>
      </c>
      <c r="C44" s="36">
        <v>9062.5500000000011</v>
      </c>
    </row>
    <row r="45" spans="1:3" ht="15.75" x14ac:dyDescent="0.25">
      <c r="A45" s="19" t="s">
        <v>44</v>
      </c>
      <c r="B45" s="20" t="s">
        <v>45</v>
      </c>
      <c r="C45" s="36">
        <v>5747.7</v>
      </c>
    </row>
    <row r="46" spans="1:3" ht="15.75" x14ac:dyDescent="0.25">
      <c r="A46" s="19" t="s">
        <v>46</v>
      </c>
      <c r="B46" s="20" t="s">
        <v>47</v>
      </c>
      <c r="C46" s="36">
        <v>2058</v>
      </c>
    </row>
    <row r="47" spans="1:3" ht="31.5" x14ac:dyDescent="0.25">
      <c r="A47" s="19" t="s">
        <v>48</v>
      </c>
      <c r="B47" s="20" t="s">
        <v>49</v>
      </c>
      <c r="C47" s="36">
        <v>236.11500000000001</v>
      </c>
    </row>
    <row r="48" spans="1:3" ht="31.5" x14ac:dyDescent="0.25">
      <c r="A48" s="19" t="s">
        <v>50</v>
      </c>
      <c r="B48" s="20" t="s">
        <v>51</v>
      </c>
      <c r="C48" s="36">
        <v>2261.8439999999996</v>
      </c>
    </row>
    <row r="49" spans="1:3" ht="15.75" x14ac:dyDescent="0.25">
      <c r="A49" s="19"/>
      <c r="B49" s="20" t="s">
        <v>52</v>
      </c>
      <c r="C49" s="36">
        <v>185.48699999999999</v>
      </c>
    </row>
    <row r="50" spans="1:3" ht="15.75" x14ac:dyDescent="0.25">
      <c r="A50" s="19" t="s">
        <v>53</v>
      </c>
      <c r="B50" s="20" t="s">
        <v>54</v>
      </c>
      <c r="C50" s="36">
        <v>787.24799999999993</v>
      </c>
    </row>
    <row r="51" spans="1:3" ht="15.75" x14ac:dyDescent="0.25">
      <c r="A51" s="19"/>
      <c r="B51" s="23" t="s">
        <v>55</v>
      </c>
      <c r="C51" s="37">
        <f>SUM(C40:C50)</f>
        <v>24326.973000000005</v>
      </c>
    </row>
    <row r="52" spans="1:3" ht="15.75" x14ac:dyDescent="0.25">
      <c r="A52" s="19"/>
      <c r="B52" s="23" t="s">
        <v>56</v>
      </c>
      <c r="C52" s="36"/>
    </row>
    <row r="53" spans="1:3" ht="31.5" x14ac:dyDescent="0.25">
      <c r="A53" s="19" t="s">
        <v>57</v>
      </c>
      <c r="B53" s="20" t="s">
        <v>58</v>
      </c>
      <c r="C53" s="36"/>
    </row>
    <row r="54" spans="1:3" s="6" customFormat="1" ht="15.75" x14ac:dyDescent="0.25">
      <c r="A54" s="24"/>
      <c r="B54" s="20" t="s">
        <v>59</v>
      </c>
      <c r="C54" s="38">
        <v>5708.5</v>
      </c>
    </row>
    <row r="55" spans="1:3" s="6" customFormat="1" ht="15.75" x14ac:dyDescent="0.25">
      <c r="A55" s="24"/>
      <c r="B55" s="20" t="s">
        <v>60</v>
      </c>
      <c r="C55" s="38">
        <v>4971.2</v>
      </c>
    </row>
    <row r="56" spans="1:3" s="6" customFormat="1" ht="15.75" x14ac:dyDescent="0.25">
      <c r="A56" s="24"/>
      <c r="B56" s="20" t="s">
        <v>61</v>
      </c>
      <c r="C56" s="38">
        <v>2633.8</v>
      </c>
    </row>
    <row r="57" spans="1:3" s="6" customFormat="1" ht="15.75" x14ac:dyDescent="0.25">
      <c r="A57" s="24"/>
      <c r="B57" s="20" t="s">
        <v>62</v>
      </c>
      <c r="C57" s="38">
        <v>184.6</v>
      </c>
    </row>
    <row r="58" spans="1:3" s="6" customFormat="1" ht="15.75" x14ac:dyDescent="0.25">
      <c r="A58" s="24"/>
      <c r="B58" s="20" t="s">
        <v>63</v>
      </c>
      <c r="C58" s="38">
        <v>361.42</v>
      </c>
    </row>
    <row r="59" spans="1:3" ht="15.75" x14ac:dyDescent="0.25">
      <c r="A59" s="19" t="s">
        <v>64</v>
      </c>
      <c r="B59" s="20" t="s">
        <v>65</v>
      </c>
      <c r="C59" s="36">
        <v>154.94</v>
      </c>
    </row>
    <row r="60" spans="1:3" ht="15.75" x14ac:dyDescent="0.25">
      <c r="A60" s="19"/>
      <c r="B60" s="23" t="s">
        <v>66</v>
      </c>
      <c r="C60" s="37">
        <f>SUM(C54:C59)</f>
        <v>14014.460000000001</v>
      </c>
    </row>
    <row r="61" spans="1:3" ht="15.75" x14ac:dyDescent="0.25">
      <c r="A61" s="19"/>
      <c r="B61" s="23" t="s">
        <v>67</v>
      </c>
      <c r="C61" s="36"/>
    </row>
    <row r="62" spans="1:3" ht="15.75" x14ac:dyDescent="0.25">
      <c r="A62" s="19" t="s">
        <v>68</v>
      </c>
      <c r="B62" s="20" t="s">
        <v>69</v>
      </c>
      <c r="C62" s="36">
        <v>2651.373</v>
      </c>
    </row>
    <row r="63" spans="1:3" ht="15.75" x14ac:dyDescent="0.25">
      <c r="A63" s="19" t="s">
        <v>70</v>
      </c>
      <c r="B63" s="20" t="s">
        <v>71</v>
      </c>
      <c r="C63" s="36">
        <v>0</v>
      </c>
    </row>
    <row r="64" spans="1:3" ht="15.75" x14ac:dyDescent="0.25">
      <c r="A64" s="19" t="s">
        <v>72</v>
      </c>
      <c r="B64" s="20" t="s">
        <v>73</v>
      </c>
      <c r="C64" s="36">
        <v>4480.7839999999997</v>
      </c>
    </row>
    <row r="65" spans="1:3" ht="31.5" x14ac:dyDescent="0.25">
      <c r="A65" s="19" t="s">
        <v>74</v>
      </c>
      <c r="B65" s="20" t="s">
        <v>75</v>
      </c>
      <c r="C65" s="36">
        <v>1767.5820000000001</v>
      </c>
    </row>
    <row r="66" spans="1:3" ht="15.75" x14ac:dyDescent="0.25">
      <c r="A66" s="19"/>
      <c r="B66" s="23" t="s">
        <v>76</v>
      </c>
      <c r="C66" s="37">
        <f>SUM(C62:C65)</f>
        <v>8899.7389999999996</v>
      </c>
    </row>
    <row r="67" spans="1:3" ht="15.75" x14ac:dyDescent="0.25">
      <c r="A67" s="19"/>
      <c r="B67" s="23" t="s">
        <v>77</v>
      </c>
      <c r="C67" s="36"/>
    </row>
    <row r="68" spans="1:3" ht="31.5" x14ac:dyDescent="0.25">
      <c r="A68" s="19" t="s">
        <v>78</v>
      </c>
      <c r="B68" s="20" t="s">
        <v>79</v>
      </c>
      <c r="C68" s="36">
        <v>4538.9759999999997</v>
      </c>
    </row>
    <row r="69" spans="1:3" ht="15.75" x14ac:dyDescent="0.25">
      <c r="A69" s="19" t="s">
        <v>80</v>
      </c>
      <c r="B69" s="20" t="s">
        <v>81</v>
      </c>
      <c r="C69" s="36">
        <v>1265.6759999999997</v>
      </c>
    </row>
    <row r="70" spans="1:3" ht="15.75" x14ac:dyDescent="0.25">
      <c r="A70" s="19"/>
      <c r="B70" s="23" t="s">
        <v>82</v>
      </c>
      <c r="C70" s="37">
        <f>SUM(C68:C69)</f>
        <v>5804.6519999999991</v>
      </c>
    </row>
    <row r="71" spans="1:3" ht="15.75" x14ac:dyDescent="0.25">
      <c r="A71" s="25" t="s">
        <v>83</v>
      </c>
      <c r="B71" s="23" t="s">
        <v>84</v>
      </c>
      <c r="C71" s="37">
        <v>754.8</v>
      </c>
    </row>
    <row r="72" spans="1:3" ht="15.75" x14ac:dyDescent="0.25">
      <c r="A72" s="25" t="s">
        <v>85</v>
      </c>
      <c r="B72" s="23" t="s">
        <v>86</v>
      </c>
      <c r="C72" s="37">
        <v>1071.52</v>
      </c>
    </row>
    <row r="73" spans="1:3" ht="15.75" x14ac:dyDescent="0.25">
      <c r="A73" s="19"/>
      <c r="B73" s="23" t="s">
        <v>87</v>
      </c>
      <c r="C73" s="36"/>
    </row>
    <row r="74" spans="1:3" ht="15.75" x14ac:dyDescent="0.25">
      <c r="A74" s="19" t="s">
        <v>88</v>
      </c>
      <c r="B74" s="20" t="s">
        <v>89</v>
      </c>
      <c r="C74" s="36">
        <v>4045.1999999999994</v>
      </c>
    </row>
    <row r="75" spans="1:3" ht="15.75" x14ac:dyDescent="0.25">
      <c r="A75" s="19" t="s">
        <v>90</v>
      </c>
      <c r="B75" s="20" t="s">
        <v>91</v>
      </c>
      <c r="C75" s="36">
        <v>5368.44</v>
      </c>
    </row>
    <row r="76" spans="1:3" ht="40.5" customHeight="1" x14ac:dyDescent="0.25">
      <c r="A76" s="26"/>
      <c r="B76" s="27" t="s">
        <v>92</v>
      </c>
      <c r="C76" s="36">
        <v>3938.52</v>
      </c>
    </row>
    <row r="77" spans="1:3" ht="40.5" customHeight="1" x14ac:dyDescent="0.25">
      <c r="A77" s="26"/>
      <c r="B77" s="27" t="s">
        <v>93</v>
      </c>
      <c r="C77" s="36">
        <v>3938.52</v>
      </c>
    </row>
    <row r="78" spans="1:3" ht="40.5" customHeight="1" x14ac:dyDescent="0.25">
      <c r="A78" s="26"/>
      <c r="B78" s="27" t="s">
        <v>94</v>
      </c>
      <c r="C78" s="36">
        <v>3938.52</v>
      </c>
    </row>
    <row r="79" spans="1:3" ht="15.75" x14ac:dyDescent="0.25">
      <c r="A79" s="19"/>
      <c r="B79" s="20" t="s">
        <v>95</v>
      </c>
      <c r="C79" s="36">
        <v>19531.2</v>
      </c>
    </row>
    <row r="80" spans="1:3" ht="15.75" x14ac:dyDescent="0.25">
      <c r="A80" s="19"/>
      <c r="B80" s="20" t="s">
        <v>96</v>
      </c>
      <c r="C80" s="36">
        <v>10585.03</v>
      </c>
    </row>
    <row r="81" spans="1:3" ht="15.75" x14ac:dyDescent="0.25">
      <c r="A81" s="19"/>
      <c r="B81" s="23" t="s">
        <v>97</v>
      </c>
      <c r="C81" s="37">
        <f>SUM(C74:C80)</f>
        <v>51345.43</v>
      </c>
    </row>
    <row r="82" spans="1:3" ht="15.75" x14ac:dyDescent="0.25">
      <c r="A82" s="19"/>
      <c r="B82" s="23" t="s">
        <v>98</v>
      </c>
      <c r="C82" s="36"/>
    </row>
    <row r="83" spans="1:3" ht="15.75" x14ac:dyDescent="0.25">
      <c r="A83" s="19" t="s">
        <v>99</v>
      </c>
      <c r="B83" s="23" t="s">
        <v>100</v>
      </c>
      <c r="C83" s="36"/>
    </row>
    <row r="84" spans="1:3" ht="15.75" x14ac:dyDescent="0.25">
      <c r="A84" s="19"/>
      <c r="B84" s="28" t="s">
        <v>101</v>
      </c>
      <c r="C84" s="36">
        <v>402.2</v>
      </c>
    </row>
    <row r="85" spans="1:3" ht="15.75" x14ac:dyDescent="0.25">
      <c r="A85" s="19"/>
      <c r="B85" s="29" t="s">
        <v>102</v>
      </c>
      <c r="C85" s="36">
        <v>0</v>
      </c>
    </row>
    <row r="86" spans="1:3" ht="15.75" x14ac:dyDescent="0.25">
      <c r="A86" s="19"/>
      <c r="B86" s="30" t="s">
        <v>103</v>
      </c>
      <c r="C86" s="36"/>
    </row>
    <row r="87" spans="1:3" ht="31.5" x14ac:dyDescent="0.25">
      <c r="A87" s="19"/>
      <c r="B87" s="31" t="s">
        <v>104</v>
      </c>
      <c r="C87" s="36"/>
    </row>
    <row r="88" spans="1:3" ht="31.5" x14ac:dyDescent="0.25">
      <c r="A88" s="19" t="s">
        <v>105</v>
      </c>
      <c r="B88" s="23" t="s">
        <v>106</v>
      </c>
      <c r="C88" s="36">
        <v>0</v>
      </c>
    </row>
    <row r="89" spans="1:3" ht="15.75" x14ac:dyDescent="0.25">
      <c r="A89" s="19"/>
      <c r="B89" s="30" t="s">
        <v>107</v>
      </c>
      <c r="C89" s="36">
        <v>418.096</v>
      </c>
    </row>
    <row r="90" spans="1:3" ht="15.75" x14ac:dyDescent="0.25">
      <c r="A90" s="19"/>
      <c r="B90" s="30" t="s">
        <v>108</v>
      </c>
      <c r="C90" s="36">
        <v>462.07</v>
      </c>
    </row>
    <row r="91" spans="1:3" ht="15.75" x14ac:dyDescent="0.25">
      <c r="A91" s="19"/>
      <c r="B91" s="20" t="s">
        <v>109</v>
      </c>
      <c r="C91" s="36">
        <v>118.79</v>
      </c>
    </row>
    <row r="92" spans="1:3" ht="31.5" x14ac:dyDescent="0.25">
      <c r="A92" s="19" t="s">
        <v>110</v>
      </c>
      <c r="B92" s="23" t="s">
        <v>111</v>
      </c>
      <c r="C92" s="36">
        <v>0</v>
      </c>
    </row>
    <row r="93" spans="1:3" ht="15.75" x14ac:dyDescent="0.25">
      <c r="A93" s="19"/>
      <c r="B93" s="32" t="s">
        <v>112</v>
      </c>
      <c r="C93" s="36">
        <v>996.96</v>
      </c>
    </row>
    <row r="94" spans="1:3" ht="15.75" x14ac:dyDescent="0.25">
      <c r="A94" s="19"/>
      <c r="B94" s="32" t="s">
        <v>113</v>
      </c>
      <c r="C94" s="36"/>
    </row>
    <row r="95" spans="1:3" ht="15.75" x14ac:dyDescent="0.25">
      <c r="A95" s="19"/>
      <c r="B95" s="32" t="s">
        <v>114</v>
      </c>
      <c r="C95" s="36"/>
    </row>
    <row r="96" spans="1:3" ht="15.75" x14ac:dyDescent="0.25">
      <c r="A96" s="19"/>
      <c r="B96" s="32" t="s">
        <v>115</v>
      </c>
      <c r="C96" s="36">
        <v>674.07</v>
      </c>
    </row>
    <row r="97" spans="1:3" ht="15.75" x14ac:dyDescent="0.25">
      <c r="A97" s="19"/>
      <c r="B97" s="32" t="s">
        <v>116</v>
      </c>
      <c r="C97" s="36"/>
    </row>
    <row r="98" spans="1:3" ht="15.75" x14ac:dyDescent="0.25">
      <c r="A98" s="19"/>
      <c r="B98" s="32" t="s">
        <v>117</v>
      </c>
      <c r="C98" s="36"/>
    </row>
    <row r="99" spans="1:3" ht="15.75" x14ac:dyDescent="0.25">
      <c r="A99" s="33"/>
      <c r="B99" s="34" t="s">
        <v>118</v>
      </c>
      <c r="C99" s="36">
        <v>0</v>
      </c>
    </row>
    <row r="100" spans="1:3" ht="15.75" x14ac:dyDescent="0.25">
      <c r="A100" s="33" t="s">
        <v>119</v>
      </c>
      <c r="B100" s="32" t="s">
        <v>120</v>
      </c>
      <c r="C100" s="36"/>
    </row>
    <row r="101" spans="1:3" ht="15.75" x14ac:dyDescent="0.25">
      <c r="A101" s="19"/>
      <c r="B101" s="34" t="s">
        <v>121</v>
      </c>
      <c r="C101" s="36">
        <v>0</v>
      </c>
    </row>
    <row r="102" spans="1:3" ht="15.75" x14ac:dyDescent="0.25">
      <c r="A102" s="35" t="s">
        <v>119</v>
      </c>
      <c r="B102" s="31" t="s">
        <v>122</v>
      </c>
      <c r="C102" s="36">
        <v>530.30499999999995</v>
      </c>
    </row>
    <row r="103" spans="1:3" ht="15.75" x14ac:dyDescent="0.25">
      <c r="A103" s="35" t="s">
        <v>123</v>
      </c>
      <c r="B103" s="31" t="s">
        <v>124</v>
      </c>
      <c r="C103" s="36">
        <v>1362.32</v>
      </c>
    </row>
    <row r="104" spans="1:3" ht="15.75" x14ac:dyDescent="0.25">
      <c r="A104" s="35" t="s">
        <v>125</v>
      </c>
      <c r="B104" s="31" t="s">
        <v>126</v>
      </c>
      <c r="C104" s="36">
        <v>996.96</v>
      </c>
    </row>
    <row r="105" spans="1:3" ht="15.75" x14ac:dyDescent="0.25">
      <c r="A105" s="35" t="s">
        <v>127</v>
      </c>
      <c r="B105" s="31" t="s">
        <v>128</v>
      </c>
      <c r="C105" s="36">
        <v>76.45</v>
      </c>
    </row>
    <row r="106" spans="1:3" ht="24.75" customHeight="1" x14ac:dyDescent="0.25">
      <c r="A106" s="35" t="s">
        <v>129</v>
      </c>
      <c r="B106" s="31" t="s">
        <v>130</v>
      </c>
      <c r="C106" s="36">
        <v>1993.92</v>
      </c>
    </row>
    <row r="107" spans="1:3" ht="15.75" x14ac:dyDescent="0.25">
      <c r="A107" s="35" t="s">
        <v>131</v>
      </c>
      <c r="B107" s="31" t="s">
        <v>132</v>
      </c>
      <c r="C107" s="36">
        <v>3292.64</v>
      </c>
    </row>
    <row r="108" spans="1:3" ht="15.75" x14ac:dyDescent="0.25">
      <c r="A108" s="35" t="s">
        <v>133</v>
      </c>
      <c r="B108" s="31" t="s">
        <v>126</v>
      </c>
      <c r="C108" s="36">
        <v>1993.92</v>
      </c>
    </row>
    <row r="109" spans="1:3" ht="15.75" x14ac:dyDescent="0.25">
      <c r="A109" s="35" t="s">
        <v>134</v>
      </c>
      <c r="B109" s="31" t="s">
        <v>135</v>
      </c>
      <c r="C109" s="36"/>
    </row>
    <row r="110" spans="1:3" ht="15.75" x14ac:dyDescent="0.25">
      <c r="A110" s="35" t="s">
        <v>136</v>
      </c>
      <c r="B110" s="8" t="s">
        <v>137</v>
      </c>
      <c r="C110" s="36"/>
    </row>
    <row r="111" spans="1:3" ht="15.75" x14ac:dyDescent="0.25">
      <c r="A111" s="35"/>
      <c r="B111" s="8" t="s">
        <v>138</v>
      </c>
      <c r="C111" s="36">
        <v>0</v>
      </c>
    </row>
    <row r="112" spans="1:3" ht="15.75" x14ac:dyDescent="0.25">
      <c r="A112" s="19"/>
      <c r="B112" s="23" t="s">
        <v>139</v>
      </c>
      <c r="C112" s="37">
        <f>SUM(C84:C111)</f>
        <v>13318.700999999999</v>
      </c>
    </row>
    <row r="113" spans="1:3" ht="15.75" x14ac:dyDescent="0.25">
      <c r="A113" s="25" t="s">
        <v>140</v>
      </c>
      <c r="B113" s="23" t="s">
        <v>141</v>
      </c>
      <c r="C113" s="37">
        <f>18243.192</f>
        <v>18243.191999999999</v>
      </c>
    </row>
    <row r="114" spans="1:3" ht="15.75" x14ac:dyDescent="0.25">
      <c r="A114" s="20"/>
      <c r="B114" s="23" t="s">
        <v>150</v>
      </c>
      <c r="C114" s="37">
        <f>C38+C51+C60+C66+C70+C71+C72+C81+C112+C113</f>
        <v>148364.30600000001</v>
      </c>
    </row>
    <row r="115" spans="1:3" s="18" customFormat="1" ht="15.75" x14ac:dyDescent="0.25">
      <c r="A115" s="39"/>
      <c r="B115" s="40" t="s">
        <v>146</v>
      </c>
      <c r="C115" s="41">
        <v>104047.32</v>
      </c>
    </row>
    <row r="116" spans="1:3" s="17" customFormat="1" ht="15.75" x14ac:dyDescent="0.25">
      <c r="A116" s="39"/>
      <c r="B116" s="40" t="s">
        <v>147</v>
      </c>
      <c r="C116" s="41">
        <v>89284.22</v>
      </c>
    </row>
    <row r="117" spans="1:3" s="17" customFormat="1" ht="15.75" x14ac:dyDescent="0.25">
      <c r="A117" s="42"/>
      <c r="B117" s="40" t="s">
        <v>149</v>
      </c>
      <c r="C117" s="43">
        <f>C116-C114</f>
        <v>-59080.08600000001</v>
      </c>
    </row>
    <row r="118" spans="1:3" s="17" customFormat="1" ht="15.75" x14ac:dyDescent="0.25">
      <c r="A118" s="42"/>
      <c r="B118" s="40" t="s">
        <v>148</v>
      </c>
      <c r="C118" s="43">
        <f>C30+C117</f>
        <v>-93020.35149999999</v>
      </c>
    </row>
    <row r="119" spans="1:3" s="18" customFormat="1" ht="15.75" x14ac:dyDescent="0.25">
      <c r="A119" s="44"/>
      <c r="C119" s="21"/>
    </row>
    <row r="120" spans="1:3" s="18" customFormat="1" ht="15.75" x14ac:dyDescent="0.25">
      <c r="A120" s="44"/>
      <c r="C120" s="21"/>
    </row>
    <row r="121" spans="1:3" s="18" customFormat="1" ht="15.75" x14ac:dyDescent="0.25">
      <c r="A121" s="44"/>
      <c r="C121" s="21"/>
    </row>
    <row r="122" spans="1:3" s="18" customFormat="1" ht="15.75" x14ac:dyDescent="0.25">
      <c r="A122" s="44"/>
      <c r="C122" s="21"/>
    </row>
    <row r="123" spans="1:3" s="18" customFormat="1" ht="15.75" x14ac:dyDescent="0.25">
      <c r="A123" s="44"/>
      <c r="C123" s="21"/>
    </row>
    <row r="124" spans="1:3" s="18" customFormat="1" ht="15.75" x14ac:dyDescent="0.25">
      <c r="A124" s="44"/>
      <c r="C124" s="21"/>
    </row>
    <row r="125" spans="1:3" s="18" customFormat="1" ht="15.75" x14ac:dyDescent="0.25">
      <c r="A125" s="44"/>
      <c r="C125" s="21"/>
    </row>
    <row r="126" spans="1:3" s="18" customFormat="1" ht="15.75" x14ac:dyDescent="0.25">
      <c r="A126" s="44"/>
      <c r="C126" s="21"/>
    </row>
    <row r="127" spans="1:3" s="18" customFormat="1" ht="15.75" x14ac:dyDescent="0.25">
      <c r="A127" s="44"/>
      <c r="C127" s="21"/>
    </row>
    <row r="128" spans="1:3" s="18" customFormat="1" ht="15.75" x14ac:dyDescent="0.25">
      <c r="A128" s="44"/>
      <c r="C128" s="21"/>
    </row>
    <row r="129" spans="1:3" s="18" customFormat="1" ht="15.75" x14ac:dyDescent="0.25">
      <c r="A129" s="44"/>
      <c r="C129" s="21"/>
    </row>
    <row r="130" spans="1:3" s="18" customFormat="1" ht="15.75" x14ac:dyDescent="0.25">
      <c r="A130" s="44"/>
      <c r="C130" s="21"/>
    </row>
    <row r="131" spans="1:3" s="18" customFormat="1" ht="15.75" x14ac:dyDescent="0.25">
      <c r="A131" s="44"/>
      <c r="C131" s="21"/>
    </row>
    <row r="132" spans="1:3" s="18" customFormat="1" ht="15.75" x14ac:dyDescent="0.25">
      <c r="A132" s="44"/>
      <c r="C132" s="21"/>
    </row>
    <row r="133" spans="1:3" s="18" customFormat="1" ht="15.75" x14ac:dyDescent="0.25">
      <c r="A133" s="44"/>
      <c r="C133" s="21"/>
    </row>
    <row r="134" spans="1:3" s="18" customFormat="1" ht="15.75" x14ac:dyDescent="0.25">
      <c r="A134" s="44"/>
      <c r="C134" s="21"/>
    </row>
    <row r="135" spans="1:3" s="18" customFormat="1" ht="15.75" x14ac:dyDescent="0.25">
      <c r="A135" s="44"/>
      <c r="C135" s="21"/>
    </row>
    <row r="136" spans="1:3" ht="15" x14ac:dyDescent="0.25">
      <c r="B136" s="9"/>
    </row>
    <row r="137" spans="1:3" ht="15" x14ac:dyDescent="0.25">
      <c r="B137" s="9"/>
    </row>
    <row r="138" spans="1:3" x14ac:dyDescent="0.2">
      <c r="B138" s="10"/>
    </row>
    <row r="139" spans="1:3" ht="15" x14ac:dyDescent="0.25">
      <c r="B139" s="9"/>
    </row>
    <row r="140" spans="1:3" ht="15" x14ac:dyDescent="0.25">
      <c r="B140" s="11"/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2024-02-13T02:09:07Z</dcterms:created>
  <dcterms:modified xsi:type="dcterms:W3CDTF">2024-03-15T04:28:57Z</dcterms:modified>
</cp:coreProperties>
</file>