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6" i="1" l="1"/>
  <c r="C95" i="1"/>
  <c r="C79" i="1"/>
  <c r="C68" i="1"/>
  <c r="C64" i="1"/>
  <c r="C58" i="1"/>
  <c r="C50" i="1"/>
  <c r="C37" i="1"/>
  <c r="C97" i="1" l="1"/>
  <c r="C115" i="1" s="1"/>
  <c r="C116" i="1" s="1"/>
</calcChain>
</file>

<file path=xl/sharedStrings.xml><?xml version="1.0" encoding="utf-8"?>
<sst xmlns="http://schemas.openxmlformats.org/spreadsheetml/2006/main" count="133" uniqueCount="132">
  <si>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</si>
  <si>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</si>
  <si>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</si>
  <si>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</si>
  <si>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</si>
  <si>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</si>
  <si>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</si>
  <si>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</si>
  <si>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</si>
  <si>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</si>
  <si>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</si>
  <si>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</si>
  <si>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</si>
  <si>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</si>
  <si>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</si>
  <si>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</si>
  <si>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</si>
  <si>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</si>
  <si>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</si>
  <si>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</si>
  <si>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</si>
  <si>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</si>
  <si>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</si>
  <si>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</si>
  <si>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</si>
  <si>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</si>
  <si>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</si>
  <si>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</si>
  <si>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</si>
  <si>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</si>
  <si>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</si>
  <si>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</si>
  <si>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</si>
  <si>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</si>
  <si>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</si>
  <si>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</si>
  <si>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</si>
  <si>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</si>
  <si>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</si>
  <si>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</si>
  <si>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</si>
  <si>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</si>
  <si>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</si>
  <si>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</si>
  <si>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</si>
  <si>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</si>
  <si>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</si>
  <si>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</si>
  <si>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</si>
  <si>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</si>
  <si>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</si>
  <si>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</si>
  <si>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</si>
  <si>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</si>
  <si>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</si>
  <si>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</si>
  <si>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</si>
  <si>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</si>
  <si>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</si>
  <si>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</si>
  <si>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</si>
  <si>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</si>
  <si>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</si>
  <si>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</si>
  <si>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</si>
  <si>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</si>
  <si>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</si>
  <si>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</si>
  <si>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</si>
  <si>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</si>
  <si>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</si>
  <si>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</si>
  <si>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</si>
  <si>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</si>
  <si>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</si>
  <si>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</si>
  <si>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</si>
  <si>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</si>
  <si>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</si>
  <si>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</si>
  <si>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</si>
  <si>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</si>
  <si>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</si>
  <si>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</si>
  <si>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</si>
  <si>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</si>
  <si>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</si>
  <si>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</si>
  <si>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</si>
  <si>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</si>
  <si>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</si>
  <si>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</si>
  <si>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</si>
  <si>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</si>
  <si>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</si>
  <si>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</si>
  <si>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</si>
  <si>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</si>
  <si>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</t>
  </si>
  <si>
    <t>замена светильника СА-19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</si>
  <si>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</si>
  <si>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</si>
  <si>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</t>
  </si>
  <si>
    <t>смена крана шарового Оптима Ду 15 мм</t>
  </si>
  <si>
    <t>уплотнение соединений сантехническим льном</t>
  </si>
  <si>
    <t>установка шланга для мытья МОП</t>
  </si>
  <si>
    <t>установка хомута червячного</t>
  </si>
  <si>
    <t xml:space="preserve"> 9.3</t>
  </si>
  <si>
    <t>Текущий ремонт конструктивных элементов (непредвиденные работы)</t>
  </si>
  <si>
    <t>очистка кровли от снежных наносов с телевышки</t>
  </si>
  <si>
    <t>стоимость работы телевышки</t>
  </si>
  <si>
    <t>очистка козырьков от снега</t>
  </si>
  <si>
    <t>окраска МАФ (скамейки)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</si>
  <si>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</si>
  <si>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</si>
  <si>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</si>
  <si>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</si>
  <si>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Тариф экономически-обоснованный на 1 м2</t>
  </si>
  <si>
    <t>Постановление Администрации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</si>
  <si>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</si>
  <si>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</si>
  <si>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</si>
  <si>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</si>
  <si>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 ___   _____________</t>
  </si>
  <si>
    <t>по управлению и обслуживанию</t>
  </si>
  <si>
    <t>МКД по ул.Диктатуры Пролетариата 5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</si>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</sst>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3" xfId="0" applyFont="1" applyFill="1" applyBorder="1"/>
    <xf numFmtId="0" fontId="6" fillId="0" borderId="4" xfId="0" applyFont="1" applyFill="1" applyBorder="1"/>
    <xf numFmtId="0" fontId="8" fillId="0" borderId="0" xfId="0" applyFont="1" applyFill="1"/>
    <xf numFmtId="0" fontId="8" fillId="0" borderId="1" xfId="0" applyFont="1" applyBorder="1"/>
    <xf numFmtId="0" fontId="6" fillId="0" borderId="0" xfId="0" applyFont="1" applyFill="1" applyBorder="1"/>
    <xf numFmtId="0" fontId="9" fillId="0" borderId="0" xfId="0" applyFont="1" applyFill="1" applyBorder="1"/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/>
    <xf numFmtId="0" fontId="10" fillId="0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9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0" fontId="12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5" xfId="0" applyFont="1" applyFill="1" applyBorder="1"/>
    <xf numFmtId="0" fontId="5" fillId="0" borderId="6" xfId="0" applyFont="1" applyFill="1" applyBorder="1"/>
    <xf numFmtId="2" fontId="8" fillId="0" borderId="1" xfId="0" applyNumberFormat="1" applyFont="1" applyFill="1" applyBorder="1"/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0" fontId="10" fillId="0" borderId="1" xfId="1" applyFont="1" applyBorder="1"/>
    <xf numFmtId="2" fontId="10" fillId="0" borderId="1" xfId="2" applyNumberFormat="1" applyFont="1" applyFill="1" applyBorder="1" applyAlignment="1"/>
    <xf numFmtId="0" fontId="8" fillId="0" borderId="0" xfId="0" applyFont="1" applyFill="1" applyBorder="1"/>
    <xf numFmtId="2" fontId="10" fillId="0" borderId="1" xfId="2" applyNumberFormat="1" applyFont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51" workbookViewId="0">
      <selection activeCell="G83" sqref="G83"/>
    </sheetView>
  </sheetViews>
  <sheetFormatPr defaultColWidth="9.140625" defaultRowHeight="11.25" x14ac:dyDescent="0.2"/>
  <cols>
    <col min="1" max="1" width="9.42578125" style="1" customWidth="1"/>
    <col min="2" max="2" width="79" style="1" customWidth="1"/>
    <col min="3" max="3" width="18.5703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11.7109375" style="1" customWidth="1"/>
    <col min="204" max="204" width="5.85546875" style="1" customWidth="1"/>
    <col min="205" max="205" width="8.140625" style="1" customWidth="1"/>
    <col min="206" max="206" width="4.85546875" style="1" customWidth="1"/>
    <col min="207" max="208" width="9" style="1" customWidth="1"/>
    <col min="209" max="223" width="9.140625" style="1" customWidth="1"/>
    <col min="224" max="224" width="13.85546875" style="1" customWidth="1"/>
    <col min="225" max="225" width="9.140625" style="1" customWidth="1"/>
    <col min="226" max="226" width="6.5703125" style="1" customWidth="1"/>
    <col min="227" max="227" width="9.140625" style="1" customWidth="1"/>
    <col min="228" max="228" width="7.85546875" style="1" customWidth="1"/>
    <col min="229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idden="1" x14ac:dyDescent="0.2">
      <c r="A4" s="5"/>
      <c r="B4" s="5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7" t="s">
        <v>3</v>
      </c>
    </row>
    <row r="7" spans="1:2" hidden="1" x14ac:dyDescent="0.2">
      <c r="A7" s="6">
        <v>1</v>
      </c>
      <c r="B7" s="5" t="s">
        <v>4</v>
      </c>
    </row>
    <row r="8" spans="1:2" hidden="1" x14ac:dyDescent="0.2">
      <c r="A8" s="6">
        <v>3</v>
      </c>
      <c r="B8" s="5" t="s">
        <v>5</v>
      </c>
    </row>
    <row r="9" spans="1:2" hidden="1" x14ac:dyDescent="0.2">
      <c r="A9" s="6">
        <v>4</v>
      </c>
      <c r="B9" s="5" t="s">
        <v>6</v>
      </c>
    </row>
    <row r="10" spans="1:2" hidden="1" x14ac:dyDescent="0.2">
      <c r="A10" s="6"/>
      <c r="B10" s="5" t="s">
        <v>7</v>
      </c>
    </row>
    <row r="11" spans="1:2" hidden="1" x14ac:dyDescent="0.2">
      <c r="A11" s="6"/>
      <c r="B11" s="5" t="s">
        <v>8</v>
      </c>
    </row>
    <row r="12" spans="1:2" hidden="1" x14ac:dyDescent="0.2">
      <c r="A12" s="6">
        <v>5</v>
      </c>
      <c r="B12" s="5" t="s">
        <v>9</v>
      </c>
    </row>
    <row r="13" spans="1:2" hidden="1" x14ac:dyDescent="0.2">
      <c r="A13" s="6">
        <v>7</v>
      </c>
      <c r="B13" s="5" t="s">
        <v>10</v>
      </c>
    </row>
    <row r="14" spans="1:2" hidden="1" x14ac:dyDescent="0.2">
      <c r="A14" s="6">
        <v>8</v>
      </c>
      <c r="B14" s="5" t="s">
        <v>11</v>
      </c>
    </row>
    <row r="15" spans="1:2" ht="13.5" hidden="1" customHeight="1" x14ac:dyDescent="0.2">
      <c r="A15" s="6">
        <v>9</v>
      </c>
      <c r="B15" s="5" t="s">
        <v>12</v>
      </c>
    </row>
    <row r="16" spans="1:2" hidden="1" x14ac:dyDescent="0.2">
      <c r="A16" s="6">
        <v>10</v>
      </c>
      <c r="B16" s="5" t="s">
        <v>13</v>
      </c>
    </row>
    <row r="17" spans="1:3" hidden="1" x14ac:dyDescent="0.2">
      <c r="A17" s="6">
        <v>11</v>
      </c>
      <c r="B17" s="5" t="s">
        <v>14</v>
      </c>
    </row>
    <row r="18" spans="1:3" hidden="1" x14ac:dyDescent="0.2">
      <c r="A18" s="6">
        <v>12</v>
      </c>
      <c r="B18" s="5" t="s">
        <v>15</v>
      </c>
    </row>
    <row r="19" spans="1:3" hidden="1" x14ac:dyDescent="0.2">
      <c r="A19" s="6">
        <v>13</v>
      </c>
      <c r="B19" s="5" t="s">
        <v>16</v>
      </c>
    </row>
    <row r="20" spans="1:3" hidden="1" x14ac:dyDescent="0.2">
      <c r="A20" s="6">
        <v>14</v>
      </c>
      <c r="B20" s="5" t="s">
        <v>17</v>
      </c>
    </row>
    <row r="21" spans="1:3" hidden="1" x14ac:dyDescent="0.2">
      <c r="A21" s="6">
        <v>15</v>
      </c>
      <c r="B21" s="5" t="s">
        <v>18</v>
      </c>
    </row>
    <row r="22" spans="1:3" hidden="1" x14ac:dyDescent="0.2">
      <c r="A22" s="6">
        <v>16</v>
      </c>
      <c r="B22" s="5" t="s">
        <v>19</v>
      </c>
    </row>
    <row r="23" spans="1:3" hidden="1" x14ac:dyDescent="0.2">
      <c r="A23" s="8">
        <v>17</v>
      </c>
      <c r="B23" s="9" t="s">
        <v>20</v>
      </c>
    </row>
    <row r="24" spans="1:3" s="13" customFormat="1" ht="15.75" x14ac:dyDescent="0.25">
      <c r="A24" s="44" t="s">
        <v>126</v>
      </c>
      <c r="B24" s="44"/>
      <c r="C24" s="17"/>
    </row>
    <row r="25" spans="1:3" s="13" customFormat="1" ht="15.75" x14ac:dyDescent="0.25">
      <c r="A25" s="44" t="s">
        <v>124</v>
      </c>
      <c r="B25" s="44"/>
      <c r="C25" s="17"/>
    </row>
    <row r="26" spans="1:3" s="13" customFormat="1" ht="15.75" x14ac:dyDescent="0.25">
      <c r="A26" s="44" t="s">
        <v>125</v>
      </c>
      <c r="B26" s="44"/>
      <c r="C26" s="17"/>
    </row>
    <row r="27" spans="1:3" s="13" customFormat="1" ht="15.75" x14ac:dyDescent="0.25">
      <c r="A27" s="45" t="s">
        <v>21</v>
      </c>
      <c r="B27" s="45"/>
      <c r="C27" s="18"/>
    </row>
    <row r="28" spans="1:3" s="13" customFormat="1" ht="15.75" x14ac:dyDescent="0.25">
      <c r="A28" s="19"/>
      <c r="B28" s="19"/>
      <c r="C28" s="18"/>
    </row>
    <row r="29" spans="1:3" s="13" customFormat="1" ht="15.75" x14ac:dyDescent="0.25">
      <c r="A29" s="20"/>
      <c r="B29" s="21" t="s">
        <v>127</v>
      </c>
      <c r="C29" s="22">
        <v>-97321.919999999998</v>
      </c>
    </row>
    <row r="30" spans="1:3" ht="15.75" x14ac:dyDescent="0.25">
      <c r="A30" s="32"/>
      <c r="B30" s="26" t="s">
        <v>22</v>
      </c>
      <c r="C30" s="32"/>
    </row>
    <row r="31" spans="1:3" ht="15.75" x14ac:dyDescent="0.25">
      <c r="A31" s="23" t="s">
        <v>23</v>
      </c>
      <c r="B31" s="24" t="s">
        <v>24</v>
      </c>
      <c r="C31" s="32"/>
    </row>
    <row r="32" spans="1:3" ht="15" customHeight="1" x14ac:dyDescent="0.25">
      <c r="A32" s="23"/>
      <c r="B32" s="24" t="s">
        <v>25</v>
      </c>
      <c r="C32" s="37">
        <v>9104.0400000000009</v>
      </c>
    </row>
    <row r="33" spans="1:3" ht="15.75" x14ac:dyDescent="0.25">
      <c r="A33" s="25" t="s">
        <v>26</v>
      </c>
      <c r="B33" s="24" t="s">
        <v>27</v>
      </c>
      <c r="C33" s="37">
        <v>0</v>
      </c>
    </row>
    <row r="34" spans="1:3" ht="15.75" x14ac:dyDescent="0.25">
      <c r="A34" s="23"/>
      <c r="B34" s="24" t="s">
        <v>25</v>
      </c>
      <c r="C34" s="37">
        <v>10714.55</v>
      </c>
    </row>
    <row r="35" spans="1:3" ht="47.25" x14ac:dyDescent="0.25">
      <c r="A35" s="23" t="s">
        <v>28</v>
      </c>
      <c r="B35" s="24" t="s">
        <v>29</v>
      </c>
      <c r="C35" s="37">
        <v>1453.1619999999998</v>
      </c>
    </row>
    <row r="36" spans="1:3" ht="23.25" customHeight="1" x14ac:dyDescent="0.25">
      <c r="A36" s="23" t="s">
        <v>30</v>
      </c>
      <c r="B36" s="24" t="s">
        <v>31</v>
      </c>
      <c r="C36" s="37">
        <v>63.612000000000002</v>
      </c>
    </row>
    <row r="37" spans="1:3" ht="15.75" x14ac:dyDescent="0.25">
      <c r="A37" s="23"/>
      <c r="B37" s="26" t="s">
        <v>32</v>
      </c>
      <c r="C37" s="22">
        <f>SUM(C32:C36)</f>
        <v>21335.364000000001</v>
      </c>
    </row>
    <row r="38" spans="1:3" ht="31.5" x14ac:dyDescent="0.25">
      <c r="A38" s="23" t="s">
        <v>33</v>
      </c>
      <c r="B38" s="26" t="s">
        <v>34</v>
      </c>
      <c r="C38" s="37"/>
    </row>
    <row r="39" spans="1:3" ht="13.5" customHeight="1" x14ac:dyDescent="0.25">
      <c r="A39" s="23" t="s">
        <v>35</v>
      </c>
      <c r="B39" s="24" t="s">
        <v>36</v>
      </c>
      <c r="C39" s="37">
        <v>3355.6709999999998</v>
      </c>
    </row>
    <row r="40" spans="1:3" ht="12.75" customHeight="1" x14ac:dyDescent="0.25">
      <c r="A40" s="23" t="s">
        <v>37</v>
      </c>
      <c r="B40" s="24" t="s">
        <v>38</v>
      </c>
      <c r="C40" s="37">
        <v>4649.3999999999996</v>
      </c>
    </row>
    <row r="41" spans="1:3" ht="12.75" customHeight="1" x14ac:dyDescent="0.25">
      <c r="A41" s="23" t="s">
        <v>39</v>
      </c>
      <c r="B41" s="24" t="s">
        <v>40</v>
      </c>
      <c r="C41" s="37">
        <v>2494.8000000000002</v>
      </c>
    </row>
    <row r="42" spans="1:3" ht="15.75" x14ac:dyDescent="0.25">
      <c r="A42" s="23" t="s">
        <v>41</v>
      </c>
      <c r="B42" s="24" t="s">
        <v>42</v>
      </c>
      <c r="C42" s="37">
        <v>1294.08</v>
      </c>
    </row>
    <row r="43" spans="1:3" ht="15.75" x14ac:dyDescent="0.25">
      <c r="A43" s="23" t="s">
        <v>43</v>
      </c>
      <c r="B43" s="24" t="s">
        <v>44</v>
      </c>
      <c r="C43" s="37">
        <v>10277.055</v>
      </c>
    </row>
    <row r="44" spans="1:3" ht="15.75" x14ac:dyDescent="0.25">
      <c r="A44" s="23" t="s">
        <v>45</v>
      </c>
      <c r="B44" s="24" t="s">
        <v>46</v>
      </c>
      <c r="C44" s="37">
        <v>6517.9699999999993</v>
      </c>
    </row>
    <row r="45" spans="1:3" ht="15" customHeight="1" x14ac:dyDescent="0.25">
      <c r="A45" s="23" t="s">
        <v>47</v>
      </c>
      <c r="B45" s="24" t="s">
        <v>48</v>
      </c>
      <c r="C45" s="37">
        <v>1302.0280000000002</v>
      </c>
    </row>
    <row r="46" spans="1:3" ht="25.5" customHeight="1" x14ac:dyDescent="0.25">
      <c r="A46" s="23" t="s">
        <v>49</v>
      </c>
      <c r="B46" s="24" t="s">
        <v>50</v>
      </c>
      <c r="C46" s="37">
        <v>166.95</v>
      </c>
    </row>
    <row r="47" spans="1:3" ht="47.25" x14ac:dyDescent="0.25">
      <c r="A47" s="23" t="s">
        <v>51</v>
      </c>
      <c r="B47" s="24" t="s">
        <v>52</v>
      </c>
      <c r="C47" s="37">
        <v>7629.3359999999993</v>
      </c>
    </row>
    <row r="48" spans="1:3" ht="15.75" x14ac:dyDescent="0.25">
      <c r="A48" s="23" t="s">
        <v>53</v>
      </c>
      <c r="B48" s="24" t="s">
        <v>54</v>
      </c>
      <c r="C48" s="37">
        <v>5367.5999999999995</v>
      </c>
    </row>
    <row r="49" spans="1:3" ht="15.75" x14ac:dyDescent="0.25">
      <c r="A49" s="27" t="s">
        <v>55</v>
      </c>
      <c r="B49" s="24" t="s">
        <v>56</v>
      </c>
      <c r="C49" s="37">
        <v>309.72300000000001</v>
      </c>
    </row>
    <row r="50" spans="1:3" ht="15.75" x14ac:dyDescent="0.25">
      <c r="A50" s="23"/>
      <c r="B50" s="26" t="s">
        <v>57</v>
      </c>
      <c r="C50" s="22">
        <f>SUM(C39:C49)</f>
        <v>43364.612999999998</v>
      </c>
    </row>
    <row r="51" spans="1:3" ht="15.75" x14ac:dyDescent="0.25">
      <c r="A51" s="23"/>
      <c r="B51" s="26" t="s">
        <v>58</v>
      </c>
      <c r="C51" s="37"/>
    </row>
    <row r="52" spans="1:3" ht="15.75" x14ac:dyDescent="0.25">
      <c r="A52" s="28">
        <v>43103</v>
      </c>
      <c r="B52" s="24" t="s">
        <v>59</v>
      </c>
      <c r="C52" s="37">
        <v>10825.5</v>
      </c>
    </row>
    <row r="53" spans="1:3" ht="15.75" x14ac:dyDescent="0.25">
      <c r="A53" s="28">
        <v>43134</v>
      </c>
      <c r="B53" s="24" t="s">
        <v>60</v>
      </c>
      <c r="C53" s="37">
        <v>3728.4</v>
      </c>
    </row>
    <row r="54" spans="1:3" ht="15.75" x14ac:dyDescent="0.25">
      <c r="A54" s="28">
        <v>43162</v>
      </c>
      <c r="B54" s="24" t="s">
        <v>61</v>
      </c>
      <c r="C54" s="37">
        <v>3950.7000000000003</v>
      </c>
    </row>
    <row r="55" spans="1:3" ht="15.75" x14ac:dyDescent="0.25">
      <c r="A55" s="28">
        <v>43193</v>
      </c>
      <c r="B55" s="24" t="s">
        <v>62</v>
      </c>
      <c r="C55" s="37">
        <v>553.79999999999995</v>
      </c>
    </row>
    <row r="56" spans="1:3" ht="15.75" x14ac:dyDescent="0.25">
      <c r="A56" s="28">
        <v>43223</v>
      </c>
      <c r="B56" s="24" t="s">
        <v>63</v>
      </c>
      <c r="C56" s="37">
        <v>3252.78</v>
      </c>
    </row>
    <row r="57" spans="1:3" ht="15.75" x14ac:dyDescent="0.25">
      <c r="A57" s="28">
        <v>43315</v>
      </c>
      <c r="B57" s="24" t="s">
        <v>64</v>
      </c>
      <c r="C57" s="37">
        <v>232.41</v>
      </c>
    </row>
    <row r="58" spans="1:3" ht="15.75" x14ac:dyDescent="0.25">
      <c r="A58" s="23"/>
      <c r="B58" s="26" t="s">
        <v>65</v>
      </c>
      <c r="C58" s="22">
        <f>SUM(C52:C57)</f>
        <v>22543.589999999997</v>
      </c>
    </row>
    <row r="59" spans="1:3" ht="15.75" x14ac:dyDescent="0.25">
      <c r="A59" s="23"/>
      <c r="B59" s="26" t="s">
        <v>66</v>
      </c>
      <c r="C59" s="37"/>
    </row>
    <row r="60" spans="1:3" ht="31.5" x14ac:dyDescent="0.25">
      <c r="A60" s="23" t="s">
        <v>67</v>
      </c>
      <c r="B60" s="38" t="s">
        <v>68</v>
      </c>
      <c r="C60" s="37">
        <v>4427.2170000000006</v>
      </c>
    </row>
    <row r="61" spans="1:3" ht="47.25" x14ac:dyDescent="0.25">
      <c r="A61" s="23" t="s">
        <v>69</v>
      </c>
      <c r="B61" s="24" t="s">
        <v>70</v>
      </c>
      <c r="C61" s="37">
        <v>1475.739</v>
      </c>
    </row>
    <row r="62" spans="1:3" ht="15.75" x14ac:dyDescent="0.25">
      <c r="A62" s="23" t="s">
        <v>71</v>
      </c>
      <c r="B62" s="24" t="s">
        <v>72</v>
      </c>
      <c r="C62" s="37">
        <v>7481.9359999999997</v>
      </c>
    </row>
    <row r="63" spans="1:3" ht="31.5" x14ac:dyDescent="0.25">
      <c r="A63" s="23" t="s">
        <v>73</v>
      </c>
      <c r="B63" s="24" t="s">
        <v>74</v>
      </c>
      <c r="C63" s="37">
        <v>2951.4780000000001</v>
      </c>
    </row>
    <row r="64" spans="1:3" ht="15.75" x14ac:dyDescent="0.25">
      <c r="A64" s="23"/>
      <c r="B64" s="26" t="s">
        <v>75</v>
      </c>
      <c r="C64" s="22">
        <f>SUM(C60:C63)</f>
        <v>16336.369999999999</v>
      </c>
    </row>
    <row r="65" spans="1:3" ht="15.75" x14ac:dyDescent="0.25">
      <c r="A65" s="23"/>
      <c r="B65" s="26" t="s">
        <v>76</v>
      </c>
      <c r="C65" s="37"/>
    </row>
    <row r="66" spans="1:3" ht="31.5" x14ac:dyDescent="0.25">
      <c r="A66" s="23" t="s">
        <v>77</v>
      </c>
      <c r="B66" s="24" t="s">
        <v>78</v>
      </c>
      <c r="C66" s="37">
        <v>7579.1039999999985</v>
      </c>
    </row>
    <row r="67" spans="1:3" ht="15.75" x14ac:dyDescent="0.25">
      <c r="A67" s="23" t="s">
        <v>79</v>
      </c>
      <c r="B67" s="24" t="s">
        <v>80</v>
      </c>
      <c r="C67" s="37">
        <v>2113.4039999999995</v>
      </c>
    </row>
    <row r="68" spans="1:3" ht="15.75" x14ac:dyDescent="0.25">
      <c r="A68" s="23"/>
      <c r="B68" s="26" t="s">
        <v>81</v>
      </c>
      <c r="C68" s="22">
        <f>SUM(C66:C67)</f>
        <v>9692.507999999998</v>
      </c>
    </row>
    <row r="69" spans="1:3" ht="15.75" x14ac:dyDescent="0.25">
      <c r="A69" s="23"/>
      <c r="B69" s="24"/>
      <c r="C69" s="37"/>
    </row>
    <row r="70" spans="1:3" ht="15.75" x14ac:dyDescent="0.25">
      <c r="A70" s="29" t="s">
        <v>82</v>
      </c>
      <c r="B70" s="24" t="s">
        <v>83</v>
      </c>
      <c r="C70" s="22">
        <v>1156</v>
      </c>
    </row>
    <row r="71" spans="1:3" ht="15.75" x14ac:dyDescent="0.25">
      <c r="A71" s="29" t="s">
        <v>84</v>
      </c>
      <c r="B71" s="24" t="s">
        <v>85</v>
      </c>
      <c r="C71" s="22">
        <v>1230.8</v>
      </c>
    </row>
    <row r="72" spans="1:3" ht="15.75" x14ac:dyDescent="0.25">
      <c r="A72" s="23"/>
      <c r="B72" s="24"/>
      <c r="C72" s="37"/>
    </row>
    <row r="73" spans="1:3" ht="15.75" x14ac:dyDescent="0.25">
      <c r="A73" s="23"/>
      <c r="B73" s="26" t="s">
        <v>86</v>
      </c>
      <c r="C73" s="37"/>
    </row>
    <row r="74" spans="1:3" ht="15.75" x14ac:dyDescent="0.25">
      <c r="A74" s="23" t="s">
        <v>87</v>
      </c>
      <c r="B74" s="24" t="s">
        <v>88</v>
      </c>
      <c r="C74" s="37">
        <v>4045.1999999999994</v>
      </c>
    </row>
    <row r="75" spans="1:3" ht="15.75" x14ac:dyDescent="0.25">
      <c r="A75" s="23" t="s">
        <v>89</v>
      </c>
      <c r="B75" s="24" t="s">
        <v>90</v>
      </c>
      <c r="C75" s="37">
        <v>5368.44</v>
      </c>
    </row>
    <row r="76" spans="1:3" ht="31.5" x14ac:dyDescent="0.25">
      <c r="A76" s="23"/>
      <c r="B76" s="24" t="s">
        <v>91</v>
      </c>
      <c r="C76" s="37">
        <v>3938.52</v>
      </c>
    </row>
    <row r="77" spans="1:3" ht="31.5" x14ac:dyDescent="0.25">
      <c r="A77" s="23"/>
      <c r="B77" s="24" t="s">
        <v>92</v>
      </c>
      <c r="C77" s="37">
        <v>3938.52</v>
      </c>
    </row>
    <row r="78" spans="1:3" ht="31.5" x14ac:dyDescent="0.25">
      <c r="A78" s="23"/>
      <c r="B78" s="24" t="s">
        <v>93</v>
      </c>
      <c r="C78" s="37">
        <v>3938.52</v>
      </c>
    </row>
    <row r="79" spans="1:3" ht="15.75" x14ac:dyDescent="0.25">
      <c r="A79" s="23"/>
      <c r="B79" s="26" t="s">
        <v>94</v>
      </c>
      <c r="C79" s="22">
        <f>SUM(C74:C78)</f>
        <v>21229.200000000001</v>
      </c>
    </row>
    <row r="80" spans="1:3" ht="15.75" x14ac:dyDescent="0.25">
      <c r="A80" s="23"/>
      <c r="B80" s="26" t="s">
        <v>95</v>
      </c>
      <c r="C80" s="37"/>
    </row>
    <row r="81" spans="1:3" ht="15.75" x14ac:dyDescent="0.25">
      <c r="A81" s="23" t="s">
        <v>96</v>
      </c>
      <c r="B81" s="24" t="s">
        <v>97</v>
      </c>
      <c r="C81" s="37">
        <v>0</v>
      </c>
    </row>
    <row r="82" spans="1:3" ht="15.75" x14ac:dyDescent="0.25">
      <c r="A82" s="23"/>
      <c r="B82" s="30" t="s">
        <v>98</v>
      </c>
      <c r="C82" s="37">
        <v>402.16</v>
      </c>
    </row>
    <row r="83" spans="1:3" ht="15.75" x14ac:dyDescent="0.25">
      <c r="A83" s="23"/>
      <c r="B83" s="31" t="s">
        <v>99</v>
      </c>
      <c r="C83" s="37">
        <v>826.51</v>
      </c>
    </row>
    <row r="84" spans="1:3" ht="31.5" x14ac:dyDescent="0.25">
      <c r="A84" s="23" t="s">
        <v>100</v>
      </c>
      <c r="B84" s="24" t="s">
        <v>101</v>
      </c>
      <c r="C84" s="37">
        <v>0</v>
      </c>
    </row>
    <row r="85" spans="1:3" ht="15.75" x14ac:dyDescent="0.25">
      <c r="A85" s="33"/>
      <c r="B85" s="30" t="s">
        <v>102</v>
      </c>
      <c r="C85" s="37">
        <v>0</v>
      </c>
    </row>
    <row r="86" spans="1:3" ht="15.75" x14ac:dyDescent="0.25">
      <c r="A86" s="33"/>
      <c r="B86" s="14" t="s">
        <v>103</v>
      </c>
      <c r="C86" s="37">
        <v>2990.88</v>
      </c>
    </row>
    <row r="87" spans="1:3" ht="15.75" x14ac:dyDescent="0.25">
      <c r="A87" s="33"/>
      <c r="B87" s="30" t="s">
        <v>104</v>
      </c>
      <c r="C87" s="37"/>
    </row>
    <row r="88" spans="1:3" ht="15.75" x14ac:dyDescent="0.25">
      <c r="A88" s="34"/>
      <c r="B88" s="14" t="s">
        <v>105</v>
      </c>
      <c r="C88" s="37"/>
    </row>
    <row r="89" spans="1:3" ht="15.75" x14ac:dyDescent="0.25">
      <c r="A89" s="34"/>
      <c r="B89" s="14" t="s">
        <v>106</v>
      </c>
      <c r="C89" s="37">
        <v>121.39</v>
      </c>
    </row>
    <row r="90" spans="1:3" ht="22.5" customHeight="1" x14ac:dyDescent="0.25">
      <c r="A90" s="23" t="s">
        <v>107</v>
      </c>
      <c r="B90" s="24" t="s">
        <v>108</v>
      </c>
      <c r="C90" s="37">
        <v>0</v>
      </c>
    </row>
    <row r="91" spans="1:3" ht="15.75" x14ac:dyDescent="0.25">
      <c r="A91" s="23"/>
      <c r="B91" s="31" t="s">
        <v>109</v>
      </c>
      <c r="C91" s="37">
        <v>1065.3</v>
      </c>
    </row>
    <row r="92" spans="1:3" ht="15.75" x14ac:dyDescent="0.25">
      <c r="A92" s="23"/>
      <c r="B92" s="24" t="s">
        <v>110</v>
      </c>
      <c r="C92" s="37">
        <v>2100</v>
      </c>
    </row>
    <row r="93" spans="1:3" ht="15.75" x14ac:dyDescent="0.25">
      <c r="A93" s="23"/>
      <c r="B93" s="30" t="s">
        <v>111</v>
      </c>
      <c r="C93" s="37">
        <v>234.36599999999999</v>
      </c>
    </row>
    <row r="94" spans="1:3" ht="15.75" x14ac:dyDescent="0.25">
      <c r="A94" s="23"/>
      <c r="B94" s="30" t="s">
        <v>112</v>
      </c>
      <c r="C94" s="37">
        <v>574.88200000000006</v>
      </c>
    </row>
    <row r="95" spans="1:3" ht="15.75" x14ac:dyDescent="0.25">
      <c r="A95" s="23"/>
      <c r="B95" s="26" t="s">
        <v>113</v>
      </c>
      <c r="C95" s="22">
        <f>SUM(C82:C94)</f>
        <v>8315.4880000000012</v>
      </c>
    </row>
    <row r="96" spans="1:3" ht="15.75" x14ac:dyDescent="0.25">
      <c r="A96" s="29" t="s">
        <v>114</v>
      </c>
      <c r="B96" s="24" t="s">
        <v>115</v>
      </c>
      <c r="C96" s="22">
        <f>30462.168*0.75</f>
        <v>22846.626</v>
      </c>
    </row>
    <row r="97" spans="1:6" ht="15.75" x14ac:dyDescent="0.25">
      <c r="A97" s="32"/>
      <c r="B97" s="39" t="s">
        <v>116</v>
      </c>
      <c r="C97" s="22">
        <f>C37+C50+C58+C64+C68+C70+C71+C79+C95+C96</f>
        <v>168050.55900000001</v>
      </c>
      <c r="D97" s="10"/>
      <c r="E97" s="10"/>
      <c r="F97" s="10"/>
    </row>
    <row r="98" spans="1:6" ht="12" hidden="1" thickBot="1" x14ac:dyDescent="0.25">
      <c r="A98" s="35"/>
      <c r="B98" s="36" t="s">
        <v>117</v>
      </c>
      <c r="C98" s="10"/>
      <c r="D98" s="10"/>
      <c r="E98" s="10"/>
      <c r="F98" s="10"/>
    </row>
    <row r="99" spans="1:6" ht="12" hidden="1" thickBot="1" x14ac:dyDescent="0.25">
      <c r="A99" s="11"/>
      <c r="B99" s="12" t="s">
        <v>118</v>
      </c>
      <c r="C99" s="10"/>
      <c r="D99" s="10"/>
      <c r="E99" s="10"/>
      <c r="F99" s="10"/>
    </row>
    <row r="100" spans="1:6" hidden="1" x14ac:dyDescent="0.2">
      <c r="A100" s="10"/>
      <c r="B100" s="15"/>
      <c r="C100" s="10"/>
      <c r="D100" s="10"/>
      <c r="E100" s="10"/>
      <c r="F100" s="10"/>
    </row>
    <row r="101" spans="1:6" hidden="1" x14ac:dyDescent="0.2">
      <c r="A101" s="10"/>
      <c r="B101" s="4" t="s">
        <v>119</v>
      </c>
      <c r="C101" s="10"/>
      <c r="D101" s="10"/>
      <c r="E101" s="10"/>
      <c r="F101" s="10"/>
    </row>
    <row r="102" spans="1:6" hidden="1" x14ac:dyDescent="0.2">
      <c r="A102" s="10"/>
      <c r="C102" s="10"/>
      <c r="D102" s="10"/>
      <c r="E102" s="10"/>
      <c r="F102" s="10"/>
    </row>
    <row r="103" spans="1:6" ht="12.75" hidden="1" x14ac:dyDescent="0.2">
      <c r="A103" s="10"/>
      <c r="B103" s="16" t="s">
        <v>120</v>
      </c>
      <c r="C103" s="10"/>
      <c r="D103" s="10"/>
      <c r="E103" s="10"/>
      <c r="F103" s="10"/>
    </row>
    <row r="104" spans="1:6" hidden="1" x14ac:dyDescent="0.2">
      <c r="C104" s="10"/>
      <c r="D104" s="10"/>
      <c r="E104" s="10"/>
      <c r="F104" s="10"/>
    </row>
    <row r="105" spans="1:6" hidden="1" x14ac:dyDescent="0.2">
      <c r="C105" s="10"/>
      <c r="D105" s="10"/>
      <c r="E105" s="10"/>
      <c r="F105" s="10"/>
    </row>
    <row r="106" spans="1:6" hidden="1" x14ac:dyDescent="0.2">
      <c r="C106" s="10"/>
      <c r="D106" s="10"/>
      <c r="E106" s="10"/>
      <c r="F106" s="10"/>
    </row>
    <row r="107" spans="1:6" hidden="1" x14ac:dyDescent="0.2">
      <c r="B107" s="1" t="s">
        <v>121</v>
      </c>
      <c r="C107" s="10"/>
      <c r="D107" s="10"/>
      <c r="E107" s="10"/>
      <c r="F107" s="10"/>
    </row>
    <row r="108" spans="1:6" hidden="1" x14ac:dyDescent="0.2">
      <c r="C108" s="10"/>
      <c r="D108" s="10"/>
      <c r="E108" s="10"/>
      <c r="F108" s="10"/>
    </row>
    <row r="109" spans="1:6" hidden="1" x14ac:dyDescent="0.2">
      <c r="B109" s="1" t="s">
        <v>122</v>
      </c>
      <c r="C109" s="10"/>
      <c r="D109" s="10"/>
      <c r="E109" s="10"/>
      <c r="F109" s="10"/>
    </row>
    <row r="110" spans="1:6" hidden="1" x14ac:dyDescent="0.2">
      <c r="C110" s="10"/>
      <c r="D110" s="10"/>
      <c r="E110" s="10"/>
      <c r="F110" s="10"/>
    </row>
    <row r="111" spans="1:6" hidden="1" x14ac:dyDescent="0.2">
      <c r="B111" s="1" t="s">
        <v>123</v>
      </c>
      <c r="C111" s="10"/>
      <c r="D111" s="10"/>
      <c r="E111" s="10"/>
      <c r="F111" s="10"/>
    </row>
    <row r="112" spans="1:6" hidden="1" x14ac:dyDescent="0.2">
      <c r="C112" s="10"/>
      <c r="D112" s="10"/>
      <c r="E112" s="10"/>
      <c r="F112" s="10"/>
    </row>
    <row r="113" spans="1:6" s="13" customFormat="1" ht="15.75" x14ac:dyDescent="0.25">
      <c r="A113" s="32"/>
      <c r="B113" s="40" t="s">
        <v>128</v>
      </c>
      <c r="C113" s="41">
        <v>161711.88</v>
      </c>
      <c r="D113" s="42"/>
      <c r="E113" s="42"/>
      <c r="F113" s="42"/>
    </row>
    <row r="114" spans="1:6" s="13" customFormat="1" ht="15.75" x14ac:dyDescent="0.25">
      <c r="A114" s="32"/>
      <c r="B114" s="40" t="s">
        <v>129</v>
      </c>
      <c r="C114" s="41">
        <v>162294.5</v>
      </c>
    </row>
    <row r="115" spans="1:6" s="13" customFormat="1" ht="15.75" x14ac:dyDescent="0.25">
      <c r="A115" s="32"/>
      <c r="B115" s="40" t="s">
        <v>131</v>
      </c>
      <c r="C115" s="43">
        <f>C114-C97</f>
        <v>-5756.0590000000084</v>
      </c>
    </row>
    <row r="116" spans="1:6" s="13" customFormat="1" ht="15.75" x14ac:dyDescent="0.25">
      <c r="A116" s="32"/>
      <c r="B116" s="40" t="s">
        <v>130</v>
      </c>
      <c r="C116" s="43">
        <f>C29+C115</f>
        <v>-103077.97900000001</v>
      </c>
    </row>
    <row r="117" spans="1:6" s="13" customFormat="1" ht="15.75" x14ac:dyDescent="0.25">
      <c r="C117" s="18"/>
    </row>
    <row r="118" spans="1:6" s="13" customFormat="1" ht="15.75" x14ac:dyDescent="0.25">
      <c r="C118" s="18"/>
    </row>
    <row r="119" spans="1:6" s="13" customFormat="1" ht="15.75" x14ac:dyDescent="0.25">
      <c r="C119" s="18"/>
    </row>
    <row r="120" spans="1:6" s="13" customFormat="1" ht="15.75" x14ac:dyDescent="0.25">
      <c r="C120" s="18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2024-02-02T07:44:43Z</dcterms:created>
  <dcterms:modified xsi:type="dcterms:W3CDTF">2024-03-14T07:21:34Z</dcterms:modified>
</cp:coreProperties>
</file>