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анфил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2" i="1" l="1"/>
  <c r="C91" i="1" l="1"/>
  <c r="C79" i="1"/>
  <c r="C68" i="1"/>
  <c r="C64" i="1"/>
  <c r="C58" i="1"/>
  <c r="C50" i="1"/>
  <c r="C37" i="1"/>
  <c r="C93" i="1" l="1"/>
  <c r="C96" i="1" s="1"/>
  <c r="C97" i="1" s="1"/>
</calcChain>
</file>

<file path=xl/sharedStrings.xml><?xml version="1.0" encoding="utf-8"?>
<sst xmlns="http://schemas.openxmlformats.org/spreadsheetml/2006/main" count="121" uniqueCount="120">
  <si>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</si>
  <si>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</si>
  <si>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Панфилова, 8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</si>
  <si>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</si>
  <si>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</si>
  <si>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</si>
  <si>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</si>
  <si>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</si>
  <si>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</si>
  <si>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</si>
  <si>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</si>
  <si>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</si>
  <si>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</si>
  <si>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</si>
  <si>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</si>
  <si>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</si>
  <si>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</si>
  <si>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</si>
  <si>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</si>
  <si>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</si>
  <si>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</si>
  <si>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</si>
  <si>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</si>
  <si>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</si>
  <si>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</si>
  <si>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</si>
  <si>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</si>
  <si>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</si>
  <si>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</si>
  <si>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</si>
  <si>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</si>
  <si>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</si>
  <si>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</si>
  <si>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</si>
  <si>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</si>
  <si>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</si>
  <si>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</si>
  <si>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</si>
  <si>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</si>
  <si>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</si>
  <si>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</si>
  <si>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</si>
  <si>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</si>
  <si>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</si>
  <si>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</si>
  <si>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</si>
  <si>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</si>
  <si>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</si>
  <si>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</si>
  <si>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</si>
  <si>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</si>
  <si>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</si>
  <si>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</si>
  <si>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</si>
  <si>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</si>
  <si>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</si>
  <si>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</si>
  <si>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</si>
  <si>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</si>
  <si>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</si>
  <si>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</si>
  <si>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</si>
  <si>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</si>
  <si>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</si>
  <si>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</si>
  <si>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</si>
  <si>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</si>
  <si>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</si>
  <si>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</si>
  <si>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</si>
  <si>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</si>
  <si>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</si>
  <si>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</si>
  <si>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</si>
  <si>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</si>
  <si>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</si>
  <si>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</si>
  <si>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</si>
  <si>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</si>
  <si>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</si>
  <si>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</si>
  <si>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</si>
  <si>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</si>
  <si>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</si>
  <si>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</si>
  <si>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</si>
  <si>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</si>
  <si>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</si>
  <si>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</si>
  <si>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</si>
  <si>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</si>
  <si>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</si>
  <si>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</si>
  <si>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</si>
  <si>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</si>
  <si>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</si>
  <si>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</si>
  <si>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выключателя пакетного кв.4</t>
  </si>
  <si>
    <t>ревизия и восстановление целостности изоляции электропроводки и контактных соединений электрооборудования</t>
  </si>
  <si>
    <t xml:space="preserve"> 9.2</t>
  </si>
  <si>
    <t>Текущий ремонт систем водоснабжения и водоотведения (непредвиденные работы)</t>
  </si>
  <si>
    <t>замена сбросного вентиля Ду 20мм на стояке ГВС (стояк кв.№8)</t>
  </si>
  <si>
    <t>устройство ниппеля 20*15 (кв.8)</t>
  </si>
  <si>
    <t>уплотнение соединений сантехническим льном (кв.№8)</t>
  </si>
  <si>
    <t xml:space="preserve"> 9.3</t>
  </si>
  <si>
    <t>Текущий ремонт конструктивных элементов (непредвиденные работы)</t>
  </si>
  <si>
    <t>ремонт контейнера ТБО с заменой  части днища 730*150*1,5 с добавлением уголков, сварочные работы, покраска (Чапаева 2,4,6,Панфилова 8,14)</t>
  </si>
  <si>
    <t>вывоз травы автотранспортом</t>
  </si>
  <si>
    <t>Итого по п.9: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</si>
  <si>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</si>
  <si>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</si>
  <si>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</si>
  <si>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</si>
  <si>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8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</si>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</sst>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0" fillId="0" borderId="0" xfId="0" applyFill="1"/>
    <xf numFmtId="0" fontId="5" fillId="0" borderId="1" xfId="0" applyFont="1" applyFill="1" applyBorder="1"/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/>
    <xf numFmtId="0" fontId="5" fillId="0" borderId="0" xfId="0" applyFont="1" applyFill="1" applyBorder="1"/>
    <xf numFmtId="0" fontId="5" fillId="0" borderId="0" xfId="0" applyFont="1" applyFill="1"/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2" fontId="5" fillId="0" borderId="0" xfId="0" applyNumberFormat="1" applyFont="1" applyFill="1"/>
    <xf numFmtId="16" fontId="5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0" borderId="1" xfId="0" applyNumberFormat="1" applyFont="1" applyFill="1" applyBorder="1"/>
    <xf numFmtId="0" fontId="6" fillId="0" borderId="1" xfId="0" applyFont="1" applyFill="1" applyBorder="1"/>
    <xf numFmtId="2" fontId="5" fillId="0" borderId="1" xfId="1" applyNumberFormat="1" applyFont="1" applyBorder="1" applyAlignment="1">
      <alignment horizontal="center"/>
    </xf>
    <xf numFmtId="0" fontId="6" fillId="0" borderId="1" xfId="1" applyFont="1" applyBorder="1"/>
    <xf numFmtId="2" fontId="6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2" fontId="6" fillId="0" borderId="1" xfId="2" applyNumberFormat="1" applyFont="1" applyBorder="1" applyAlignment="1"/>
    <xf numFmtId="2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61" workbookViewId="0">
      <selection activeCell="G98" sqref="G98"/>
    </sheetView>
  </sheetViews>
  <sheetFormatPr defaultColWidth="9.140625" defaultRowHeight="12.75" x14ac:dyDescent="0.2"/>
  <cols>
    <col min="1" max="1" width="6.42578125" style="1" customWidth="1"/>
    <col min="2" max="2" width="75.42578125" style="1" customWidth="1"/>
    <col min="3" max="3" width="15.71093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140625" style="1" customWidth="1"/>
    <col min="208" max="208" width="9.42578125" style="1" customWidth="1"/>
    <col min="209" max="209" width="7.42578125" style="1" customWidth="1"/>
    <col min="210" max="211" width="7.28515625" style="1" customWidth="1"/>
    <col min="212" max="212" width="11.7109375" style="1" customWidth="1"/>
    <col min="213" max="215" width="7.28515625" style="1" customWidth="1"/>
    <col min="216" max="216" width="10" style="1" customWidth="1"/>
    <col min="217" max="217" width="8.42578125" style="1" customWidth="1"/>
    <col min="218" max="219" width="7.28515625" style="1" customWidth="1"/>
    <col min="220" max="220" width="11" style="1" customWidth="1"/>
    <col min="221" max="221" width="8.42578125" style="1" customWidth="1"/>
    <col min="222" max="223" width="9.140625" style="1" customWidth="1"/>
    <col min="224" max="224" width="12.5703125" style="1" customWidth="1"/>
    <col min="225" max="225" width="8.7109375" style="1" customWidth="1"/>
    <col min="226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4">
        <v>17</v>
      </c>
      <c r="B24" s="3" t="s">
        <v>20</v>
      </c>
    </row>
    <row r="25" spans="1:3" s="9" customFormat="1" ht="15.75" x14ac:dyDescent="0.25">
      <c r="A25" s="44" t="s">
        <v>114</v>
      </c>
      <c r="B25" s="44"/>
      <c r="C25" s="8"/>
    </row>
    <row r="26" spans="1:3" s="9" customFormat="1" ht="15.75" x14ac:dyDescent="0.25">
      <c r="A26" s="44" t="s">
        <v>112</v>
      </c>
      <c r="B26" s="44"/>
      <c r="C26" s="8"/>
    </row>
    <row r="27" spans="1:3" s="9" customFormat="1" ht="15.75" x14ac:dyDescent="0.25">
      <c r="A27" s="44" t="s">
        <v>113</v>
      </c>
      <c r="B27" s="44"/>
      <c r="C27" s="8"/>
    </row>
    <row r="28" spans="1:3" s="9" customFormat="1" ht="15.75" x14ac:dyDescent="0.25">
      <c r="A28" s="10"/>
      <c r="B28" s="11"/>
      <c r="C28" s="8"/>
    </row>
    <row r="29" spans="1:3" s="15" customFormat="1" ht="15.75" x14ac:dyDescent="0.25">
      <c r="A29" s="12"/>
      <c r="B29" s="13" t="s">
        <v>115</v>
      </c>
      <c r="C29" s="14">
        <v>-5373.317500000001</v>
      </c>
    </row>
    <row r="30" spans="1:3" ht="15.75" x14ac:dyDescent="0.25">
      <c r="A30" s="7"/>
      <c r="B30" s="21" t="s">
        <v>21</v>
      </c>
      <c r="C30" s="7"/>
    </row>
    <row r="31" spans="1:3" ht="15.75" x14ac:dyDescent="0.25">
      <c r="A31" s="17" t="s">
        <v>22</v>
      </c>
      <c r="B31" s="18" t="s">
        <v>23</v>
      </c>
      <c r="C31" s="7"/>
    </row>
    <row r="32" spans="1:3" ht="15.75" customHeight="1" x14ac:dyDescent="0.25">
      <c r="A32" s="17"/>
      <c r="B32" s="18" t="s">
        <v>24</v>
      </c>
      <c r="C32" s="30">
        <v>3619.728000000001</v>
      </c>
    </row>
    <row r="33" spans="1:3" ht="15.75" x14ac:dyDescent="0.25">
      <c r="A33" s="20" t="s">
        <v>25</v>
      </c>
      <c r="B33" s="18" t="s">
        <v>26</v>
      </c>
      <c r="C33" s="30">
        <v>0</v>
      </c>
    </row>
    <row r="34" spans="1:3" ht="15.75" x14ac:dyDescent="0.25">
      <c r="A34" s="17"/>
      <c r="B34" s="18" t="s">
        <v>24</v>
      </c>
      <c r="C34" s="30">
        <v>8520.1200000000008</v>
      </c>
    </row>
    <row r="35" spans="1:3" ht="47.25" x14ac:dyDescent="0.25">
      <c r="A35" s="17" t="s">
        <v>27</v>
      </c>
      <c r="B35" s="18" t="s">
        <v>28</v>
      </c>
      <c r="C35" s="30">
        <v>780.60550000000001</v>
      </c>
    </row>
    <row r="36" spans="1:3" ht="23.25" customHeight="1" x14ac:dyDescent="0.25">
      <c r="A36" s="17" t="s">
        <v>29</v>
      </c>
      <c r="B36" s="18" t="s">
        <v>30</v>
      </c>
      <c r="C36" s="30">
        <v>62.433999999999997</v>
      </c>
    </row>
    <row r="37" spans="1:3" ht="15.75" x14ac:dyDescent="0.25">
      <c r="A37" s="17"/>
      <c r="B37" s="21" t="s">
        <v>31</v>
      </c>
      <c r="C37" s="31">
        <f>SUM(C32:C36)</f>
        <v>12982.887500000001</v>
      </c>
    </row>
    <row r="38" spans="1:3" ht="31.5" x14ac:dyDescent="0.25">
      <c r="A38" s="17" t="s">
        <v>32</v>
      </c>
      <c r="B38" s="21" t="s">
        <v>33</v>
      </c>
      <c r="C38" s="30"/>
    </row>
    <row r="39" spans="1:3" ht="15.75" x14ac:dyDescent="0.25">
      <c r="A39" s="17" t="s">
        <v>34</v>
      </c>
      <c r="B39" s="18" t="s">
        <v>35</v>
      </c>
      <c r="C39" s="30">
        <v>2634.7425000000003</v>
      </c>
    </row>
    <row r="40" spans="1:3" ht="15.75" x14ac:dyDescent="0.25">
      <c r="A40" s="17" t="s">
        <v>36</v>
      </c>
      <c r="B40" s="18" t="s">
        <v>37</v>
      </c>
      <c r="C40" s="30">
        <v>652.39200000000005</v>
      </c>
    </row>
    <row r="41" spans="1:3" ht="15.75" x14ac:dyDescent="0.25">
      <c r="A41" s="17" t="s">
        <v>38</v>
      </c>
      <c r="B41" s="18" t="s">
        <v>39</v>
      </c>
      <c r="C41" s="30">
        <v>311.16800000000001</v>
      </c>
    </row>
    <row r="42" spans="1:3" ht="15.75" x14ac:dyDescent="0.25">
      <c r="A42" s="17" t="s">
        <v>40</v>
      </c>
      <c r="B42" s="18" t="s">
        <v>41</v>
      </c>
      <c r="C42" s="30">
        <v>647.04</v>
      </c>
    </row>
    <row r="43" spans="1:3" ht="15.75" x14ac:dyDescent="0.25">
      <c r="A43" s="17" t="s">
        <v>42</v>
      </c>
      <c r="B43" s="18" t="s">
        <v>43</v>
      </c>
      <c r="C43" s="30">
        <v>5859.8325000000004</v>
      </c>
    </row>
    <row r="44" spans="1:3" ht="15.75" x14ac:dyDescent="0.25">
      <c r="A44" s="17" t="s">
        <v>44</v>
      </c>
      <c r="B44" s="18" t="s">
        <v>45</v>
      </c>
      <c r="C44" s="30">
        <v>3716.4549999999999</v>
      </c>
    </row>
    <row r="45" spans="1:3" ht="15.75" x14ac:dyDescent="0.25">
      <c r="A45" s="17" t="s">
        <v>46</v>
      </c>
      <c r="B45" s="18" t="s">
        <v>47</v>
      </c>
      <c r="C45" s="30">
        <v>1022.1400000000001</v>
      </c>
    </row>
    <row r="46" spans="1:3" ht="31.5" x14ac:dyDescent="0.25">
      <c r="A46" s="17" t="s">
        <v>48</v>
      </c>
      <c r="B46" s="18" t="s">
        <v>49</v>
      </c>
      <c r="C46" s="30">
        <v>207.495</v>
      </c>
    </row>
    <row r="47" spans="1:3" ht="31.5" x14ac:dyDescent="0.25">
      <c r="A47" s="17" t="s">
        <v>50</v>
      </c>
      <c r="B47" s="18" t="s">
        <v>51</v>
      </c>
      <c r="C47" s="30">
        <v>1697.4359999999999</v>
      </c>
    </row>
    <row r="48" spans="1:3" ht="15.75" x14ac:dyDescent="0.25">
      <c r="A48" s="17" t="s">
        <v>52</v>
      </c>
      <c r="B48" s="18" t="s">
        <v>53</v>
      </c>
      <c r="C48" s="30">
        <v>563.45600000000002</v>
      </c>
    </row>
    <row r="49" spans="1:3" ht="15.75" x14ac:dyDescent="0.25">
      <c r="A49" s="17"/>
      <c r="B49" s="18" t="s">
        <v>54</v>
      </c>
      <c r="C49" s="30">
        <v>190.33199999999999</v>
      </c>
    </row>
    <row r="50" spans="1:3" ht="15.75" x14ac:dyDescent="0.25">
      <c r="A50" s="17"/>
      <c r="B50" s="21" t="s">
        <v>55</v>
      </c>
      <c r="C50" s="31">
        <f>SUM(C39:C49)</f>
        <v>17502.488999999998</v>
      </c>
    </row>
    <row r="51" spans="1:3" ht="18.75" customHeight="1" x14ac:dyDescent="0.25">
      <c r="A51" s="17"/>
      <c r="B51" s="21" t="s">
        <v>56</v>
      </c>
      <c r="C51" s="30"/>
    </row>
    <row r="52" spans="1:3" ht="31.5" x14ac:dyDescent="0.25">
      <c r="A52" s="17" t="s">
        <v>57</v>
      </c>
      <c r="B52" s="18" t="s">
        <v>58</v>
      </c>
      <c r="C52" s="30"/>
    </row>
    <row r="53" spans="1:3" s="6" customFormat="1" ht="15.75" x14ac:dyDescent="0.25">
      <c r="A53" s="17"/>
      <c r="B53" s="18" t="s">
        <v>59</v>
      </c>
      <c r="C53" s="32">
        <v>5540.5</v>
      </c>
    </row>
    <row r="54" spans="1:3" s="6" customFormat="1" ht="14.25" customHeight="1" x14ac:dyDescent="0.25">
      <c r="A54" s="17"/>
      <c r="B54" s="18" t="s">
        <v>60</v>
      </c>
      <c r="C54" s="32">
        <v>2485.6</v>
      </c>
    </row>
    <row r="55" spans="1:3" s="6" customFormat="1" ht="14.25" customHeight="1" x14ac:dyDescent="0.25">
      <c r="A55" s="17"/>
      <c r="B55" s="18" t="s">
        <v>61</v>
      </c>
      <c r="C55" s="32">
        <v>2633.8</v>
      </c>
    </row>
    <row r="56" spans="1:3" s="6" customFormat="1" ht="15" customHeight="1" x14ac:dyDescent="0.25">
      <c r="A56" s="17"/>
      <c r="B56" s="18" t="s">
        <v>62</v>
      </c>
      <c r="C56" s="32">
        <v>369.2</v>
      </c>
    </row>
    <row r="57" spans="1:3" s="6" customFormat="1" ht="15.75" customHeight="1" x14ac:dyDescent="0.25">
      <c r="A57" s="17"/>
      <c r="B57" s="18" t="s">
        <v>63</v>
      </c>
      <c r="C57" s="32">
        <v>1626.3899999999999</v>
      </c>
    </row>
    <row r="58" spans="1:3" ht="15.75" x14ac:dyDescent="0.25">
      <c r="A58" s="17"/>
      <c r="B58" s="21" t="s">
        <v>64</v>
      </c>
      <c r="C58" s="31">
        <f>SUM(C53:C57)</f>
        <v>12655.490000000002</v>
      </c>
    </row>
    <row r="59" spans="1:3" ht="15.75" x14ac:dyDescent="0.25">
      <c r="A59" s="17"/>
      <c r="B59" s="21" t="s">
        <v>65</v>
      </c>
      <c r="C59" s="30"/>
    </row>
    <row r="60" spans="1:3" ht="15.75" x14ac:dyDescent="0.25">
      <c r="A60" s="17" t="s">
        <v>66</v>
      </c>
      <c r="B60" s="18" t="s">
        <v>67</v>
      </c>
      <c r="C60" s="30">
        <v>3627.5039999999999</v>
      </c>
    </row>
    <row r="61" spans="1:3" ht="15.75" x14ac:dyDescent="0.25">
      <c r="A61" s="17" t="s">
        <v>68</v>
      </c>
      <c r="B61" s="18" t="s">
        <v>69</v>
      </c>
      <c r="C61" s="30">
        <v>0</v>
      </c>
    </row>
    <row r="62" spans="1:3" ht="15.75" x14ac:dyDescent="0.25">
      <c r="A62" s="17" t="s">
        <v>70</v>
      </c>
      <c r="B62" s="18" t="s">
        <v>71</v>
      </c>
      <c r="C62" s="30">
        <v>4597.8239999999996</v>
      </c>
    </row>
    <row r="63" spans="1:3" ht="31.5" x14ac:dyDescent="0.25">
      <c r="A63" s="17" t="s">
        <v>72</v>
      </c>
      <c r="B63" s="18" t="s">
        <v>73</v>
      </c>
      <c r="C63" s="30">
        <v>1813.752</v>
      </c>
    </row>
    <row r="64" spans="1:3" ht="15.75" x14ac:dyDescent="0.25">
      <c r="A64" s="17"/>
      <c r="B64" s="21" t="s">
        <v>74</v>
      </c>
      <c r="C64" s="31">
        <f>SUM(C60:C63)</f>
        <v>10039.08</v>
      </c>
    </row>
    <row r="65" spans="1:3" ht="15.75" x14ac:dyDescent="0.25">
      <c r="A65" s="17"/>
      <c r="B65" s="21" t="s">
        <v>75</v>
      </c>
      <c r="C65" s="30"/>
    </row>
    <row r="66" spans="1:3" ht="31.5" x14ac:dyDescent="0.25">
      <c r="A66" s="17" t="s">
        <v>76</v>
      </c>
      <c r="B66" s="18" t="s">
        <v>77</v>
      </c>
      <c r="C66" s="30">
        <v>4657.5360000000001</v>
      </c>
    </row>
    <row r="67" spans="1:3" ht="15.75" x14ac:dyDescent="0.25">
      <c r="A67" s="17" t="s">
        <v>78</v>
      </c>
      <c r="B67" s="18" t="s">
        <v>79</v>
      </c>
      <c r="C67" s="30">
        <v>1298.7359999999999</v>
      </c>
    </row>
    <row r="68" spans="1:3" ht="15.75" x14ac:dyDescent="0.25">
      <c r="A68" s="17"/>
      <c r="B68" s="21" t="s">
        <v>80</v>
      </c>
      <c r="C68" s="31">
        <f>SUM(C66:C67)</f>
        <v>5956.2719999999999</v>
      </c>
    </row>
    <row r="69" spans="1:3" ht="15.75" x14ac:dyDescent="0.25">
      <c r="A69" s="17"/>
      <c r="B69" s="18"/>
      <c r="C69" s="31"/>
    </row>
    <row r="70" spans="1:3" ht="15.75" x14ac:dyDescent="0.25">
      <c r="A70" s="22" t="s">
        <v>81</v>
      </c>
      <c r="B70" s="18" t="s">
        <v>82</v>
      </c>
      <c r="C70" s="31">
        <v>758.88</v>
      </c>
    </row>
    <row r="71" spans="1:3" ht="15.75" x14ac:dyDescent="0.25">
      <c r="A71" s="22" t="s">
        <v>83</v>
      </c>
      <c r="B71" s="18" t="s">
        <v>84</v>
      </c>
      <c r="C71" s="31">
        <v>807.98400000000004</v>
      </c>
    </row>
    <row r="72" spans="1:3" ht="15.75" x14ac:dyDescent="0.25">
      <c r="A72" s="17"/>
      <c r="B72" s="18"/>
      <c r="C72" s="30"/>
    </row>
    <row r="73" spans="1:3" ht="15.75" x14ac:dyDescent="0.25">
      <c r="A73" s="17"/>
      <c r="B73" s="21" t="s">
        <v>85</v>
      </c>
      <c r="C73" s="30"/>
    </row>
    <row r="74" spans="1:3" ht="15.75" x14ac:dyDescent="0.25">
      <c r="A74" s="17" t="s">
        <v>86</v>
      </c>
      <c r="B74" s="18" t="s">
        <v>87</v>
      </c>
      <c r="C74" s="30">
        <v>4045.1999999999994</v>
      </c>
    </row>
    <row r="75" spans="1:3" ht="15.75" x14ac:dyDescent="0.25">
      <c r="A75" s="17" t="s">
        <v>88</v>
      </c>
      <c r="B75" s="18" t="s">
        <v>89</v>
      </c>
      <c r="C75" s="30">
        <v>5368.44</v>
      </c>
    </row>
    <row r="76" spans="1:3" ht="48" customHeight="1" x14ac:dyDescent="0.25">
      <c r="A76" s="23"/>
      <c r="B76" s="24" t="s">
        <v>90</v>
      </c>
      <c r="C76" s="30">
        <v>3938.52</v>
      </c>
    </row>
    <row r="77" spans="1:3" ht="47.25" customHeight="1" x14ac:dyDescent="0.25">
      <c r="A77" s="23"/>
      <c r="B77" s="24" t="s">
        <v>91</v>
      </c>
      <c r="C77" s="30">
        <v>3938.52</v>
      </c>
    </row>
    <row r="78" spans="1:3" ht="52.5" customHeight="1" x14ac:dyDescent="0.25">
      <c r="A78" s="23"/>
      <c r="B78" s="24" t="s">
        <v>92</v>
      </c>
      <c r="C78" s="30">
        <v>3938.52</v>
      </c>
    </row>
    <row r="79" spans="1:3" ht="15.75" x14ac:dyDescent="0.25">
      <c r="A79" s="17"/>
      <c r="B79" s="21" t="s">
        <v>93</v>
      </c>
      <c r="C79" s="31">
        <f>SUM(C74:C78)</f>
        <v>21229.200000000001</v>
      </c>
    </row>
    <row r="80" spans="1:3" ht="15.75" x14ac:dyDescent="0.25">
      <c r="A80" s="17"/>
      <c r="B80" s="21" t="s">
        <v>94</v>
      </c>
      <c r="C80" s="30"/>
    </row>
    <row r="81" spans="1:6" ht="15.75" x14ac:dyDescent="0.25">
      <c r="A81" s="17" t="s">
        <v>95</v>
      </c>
      <c r="B81" s="21" t="s">
        <v>96</v>
      </c>
      <c r="C81" s="30">
        <v>0</v>
      </c>
    </row>
    <row r="82" spans="1:6" ht="15.75" x14ac:dyDescent="0.25">
      <c r="A82" s="23"/>
      <c r="B82" s="25" t="s">
        <v>97</v>
      </c>
      <c r="C82" s="30"/>
    </row>
    <row r="83" spans="1:6" ht="31.5" x14ac:dyDescent="0.25">
      <c r="A83" s="23"/>
      <c r="B83" s="26" t="s">
        <v>98</v>
      </c>
      <c r="C83" s="30"/>
    </row>
    <row r="84" spans="1:6" ht="31.5" x14ac:dyDescent="0.25">
      <c r="A84" s="17" t="s">
        <v>99</v>
      </c>
      <c r="B84" s="21" t="s">
        <v>100</v>
      </c>
      <c r="C84" s="30">
        <v>0</v>
      </c>
    </row>
    <row r="85" spans="1:6" ht="15.75" x14ac:dyDescent="0.25">
      <c r="A85" s="27"/>
      <c r="B85" s="28" t="s">
        <v>101</v>
      </c>
      <c r="C85" s="30">
        <v>996.96</v>
      </c>
    </row>
    <row r="86" spans="1:6" ht="15.75" x14ac:dyDescent="0.25">
      <c r="A86" s="27"/>
      <c r="B86" s="28" t="s">
        <v>102</v>
      </c>
      <c r="C86" s="30">
        <v>218.43</v>
      </c>
    </row>
    <row r="87" spans="1:6" ht="15.75" x14ac:dyDescent="0.25">
      <c r="A87" s="27"/>
      <c r="B87" s="29" t="s">
        <v>103</v>
      </c>
      <c r="C87" s="30"/>
    </row>
    <row r="88" spans="1:6" ht="31.5" x14ac:dyDescent="0.25">
      <c r="A88" s="17" t="s">
        <v>104</v>
      </c>
      <c r="B88" s="21" t="s">
        <v>105</v>
      </c>
      <c r="C88" s="30">
        <v>0</v>
      </c>
    </row>
    <row r="89" spans="1:6" ht="47.25" x14ac:dyDescent="0.25">
      <c r="A89" s="17"/>
      <c r="B89" s="28" t="s">
        <v>106</v>
      </c>
      <c r="C89" s="30">
        <v>991.34400000000005</v>
      </c>
    </row>
    <row r="90" spans="1:6" ht="15.75" x14ac:dyDescent="0.25">
      <c r="A90" s="17"/>
      <c r="B90" s="25" t="s">
        <v>107</v>
      </c>
      <c r="C90" s="30">
        <v>462.07</v>
      </c>
    </row>
    <row r="91" spans="1:6" ht="15.75" x14ac:dyDescent="0.25">
      <c r="A91" s="17"/>
      <c r="B91" s="21" t="s">
        <v>108</v>
      </c>
      <c r="C91" s="31">
        <f>SUM(C82:C90)</f>
        <v>2668.8040000000005</v>
      </c>
    </row>
    <row r="92" spans="1:6" ht="15.75" x14ac:dyDescent="0.25">
      <c r="A92" s="22" t="s">
        <v>109</v>
      </c>
      <c r="B92" s="21" t="s">
        <v>110</v>
      </c>
      <c r="C92" s="31">
        <f>18719.712</f>
        <v>18719.712</v>
      </c>
    </row>
    <row r="93" spans="1:6" ht="15.75" x14ac:dyDescent="0.25">
      <c r="A93" s="7"/>
      <c r="B93" s="33" t="s">
        <v>111</v>
      </c>
      <c r="C93" s="31">
        <f>C37+C50+C58+C64+C68+C70+C71+C79+C91+C92</f>
        <v>103320.7985</v>
      </c>
    </row>
    <row r="94" spans="1:6" s="39" customFormat="1" ht="15.75" x14ac:dyDescent="0.25">
      <c r="A94" s="34"/>
      <c r="B94" s="35" t="s">
        <v>116</v>
      </c>
      <c r="C94" s="36">
        <v>88224.48</v>
      </c>
      <c r="D94" s="37"/>
      <c r="E94" s="38"/>
      <c r="F94" s="38"/>
    </row>
    <row r="95" spans="1:6" s="40" customFormat="1" ht="15.75" x14ac:dyDescent="0.25">
      <c r="A95" s="34"/>
      <c r="B95" s="35" t="s">
        <v>117</v>
      </c>
      <c r="C95" s="36">
        <v>109225.81</v>
      </c>
      <c r="D95" s="37"/>
      <c r="E95" s="37"/>
      <c r="F95" s="37"/>
    </row>
    <row r="96" spans="1:6" s="40" customFormat="1" ht="15.75" x14ac:dyDescent="0.25">
      <c r="A96" s="34"/>
      <c r="B96" s="35" t="s">
        <v>119</v>
      </c>
      <c r="C96" s="41">
        <f>C95-C93</f>
        <v>5905.0114999999932</v>
      </c>
      <c r="D96" s="38"/>
      <c r="E96" s="38"/>
      <c r="F96" s="38"/>
    </row>
    <row r="97" spans="1:6" s="40" customFormat="1" ht="15.75" x14ac:dyDescent="0.25">
      <c r="A97" s="34"/>
      <c r="B97" s="35" t="s">
        <v>118</v>
      </c>
      <c r="C97" s="41">
        <f>C29+C96</f>
        <v>531.69399999999223</v>
      </c>
      <c r="D97" s="38"/>
      <c r="E97" s="38"/>
      <c r="F97" s="38"/>
    </row>
    <row r="98" spans="1:6" s="15" customFormat="1" ht="15.75" x14ac:dyDescent="0.25">
      <c r="A98" s="43"/>
      <c r="B98" s="43"/>
      <c r="C98" s="42"/>
    </row>
    <row r="99" spans="1:6" s="16" customFormat="1" ht="15.75" x14ac:dyDescent="0.25">
      <c r="A99" s="19"/>
      <c r="C99" s="19"/>
    </row>
    <row r="100" spans="1:6" s="16" customFormat="1" ht="15.75" x14ac:dyDescent="0.25">
      <c r="A100" s="19"/>
      <c r="C100" s="19"/>
    </row>
    <row r="101" spans="1:6" s="16" customFormat="1" ht="15.75" x14ac:dyDescent="0.25">
      <c r="A101" s="19"/>
      <c r="C101" s="19"/>
    </row>
    <row r="102" spans="1:6" s="16" customFormat="1" ht="15.75" x14ac:dyDescent="0.25">
      <c r="A102" s="19"/>
      <c r="C102" s="19"/>
    </row>
    <row r="103" spans="1:6" s="16" customFormat="1" ht="15.75" x14ac:dyDescent="0.25">
      <c r="A103" s="19"/>
      <c r="C103" s="19"/>
    </row>
    <row r="104" spans="1:6" s="16" customFormat="1" ht="15.75" x14ac:dyDescent="0.25">
      <c r="A104" s="19"/>
      <c r="C104" s="19"/>
    </row>
  </sheetData>
  <mergeCells count="4">
    <mergeCell ref="A98:B98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2024-02-07T02:01:34Z</dcterms:created>
  <dcterms:modified xsi:type="dcterms:W3CDTF">2024-03-15T02:45:29Z</dcterms:modified>
</cp:coreProperties>
</file>