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2" i="1" l="1"/>
  <c r="C91" i="1" l="1"/>
  <c r="C80" i="1"/>
  <c r="C71" i="1"/>
  <c r="C68" i="1"/>
  <c r="C62" i="1"/>
  <c r="C54" i="1"/>
  <c r="C40" i="1"/>
  <c r="C93" i="1" s="1"/>
  <c r="C96" i="1" s="1"/>
  <c r="C97" i="1" s="1"/>
  <c r="B9" i="1"/>
</calcChain>
</file>

<file path=xl/sharedStrings.xml><?xml version="1.0" encoding="utf-8"?>
<sst xmlns="http://schemas.openxmlformats.org/spreadsheetml/2006/main" count="130" uniqueCount="130">
  <si>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</si>
  <si>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</si>
  <si>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ул.Первостроителей,20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</si>
  <si>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</si>
  <si>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</si>
  <si>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</si>
  <si>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</si>
  <si>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</si>
  <si>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</si>
  <si>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</si>
  <si>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</si>
  <si>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</si>
  <si>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</si>
  <si>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</si>
  <si>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</si>
  <si>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</si>
  <si>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</si>
  <si>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</si>
  <si>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</si>
  <si>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</si>
  <si>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</si>
  <si>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</si>
  <si>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</si>
  <si>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кровли, козырьков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</si>
  <si>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</si>
  <si>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</si>
  <si>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</si>
  <si>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</si>
  <si>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</si>
  <si>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</si>
  <si>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</si>
  <si>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</si>
  <si>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</si>
  <si>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</si>
  <si>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</si>
  <si>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</si>
  <si>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</si>
  <si>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</si>
  <si>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</si>
  <si>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</si>
  <si>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</si>
  <si>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</si>
  <si>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</si>
  <si>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</si>
  <si>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</si>
  <si>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</si>
  <si>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после покоса</t>
  </si>
  <si>
    <t>2.2.</t>
  </si>
  <si>
    <t>Уборка мусора с газона  в летний период (листья и сучья)</t>
  </si>
  <si>
    <t xml:space="preserve"> 2.3</t>
  </si>
  <si>
    <t>Уборка мусора с газонаи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</si>
  <si>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</si>
  <si>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</si>
  <si>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</si>
  <si>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</si>
  <si>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</si>
  <si>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</si>
  <si>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</si>
  <si>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</si>
  <si>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</si>
  <si>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дорожек, коылец, входов противогололедными материалами</t>
  </si>
  <si>
    <t xml:space="preserve"> 2.9 </t>
  </si>
  <si>
    <t>Очистка пешеходных дороже, крылец, входов, и проездов вдоль бордюра  шириной 0,5м от наледи и льда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</si>
  <si>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</si>
  <si>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</si>
  <si>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</si>
  <si>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</si>
  <si>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</si>
  <si>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</si>
  <si>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</si>
  <si>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</si>
  <si>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</si>
  <si>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</si>
  <si>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</si>
  <si>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</si>
  <si>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</si>
  <si>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</si>
  <si>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</si>
  <si>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</si>
  <si>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</si>
  <si>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</si>
  <si>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</si>
  <si>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</si>
  <si>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</si>
  <si>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</si>
  <si>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</si>
  <si>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</si>
  <si>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</si>
  <si>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</si>
  <si>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</si>
  <si>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</si>
  <si>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</si>
  <si>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</si>
  <si>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</si>
  <si>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</si>
  <si>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</si>
  <si>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</si>
  <si>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</si>
  <si>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</si>
  <si>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</si>
  <si>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</si>
  <si>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</si>
  <si>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</si>
  <si>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</si>
  <si>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</si>
  <si>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</si>
  <si>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</si>
  <si>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</si>
  <si>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</si>
  <si>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</si>
  <si>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</si>
  <si>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</si>
  <si>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</si>
  <si>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 xml:space="preserve"> 9.3</t>
  </si>
  <si>
    <t>Текущий ремонт систем конструкт.элементов (непр. работы</t>
  </si>
  <si>
    <t>окраска МАФ (скамейки)</t>
  </si>
  <si>
    <t>сбор для утилизации автопокрышек б/у с площадок ТКО от МКД (Первостроителей 10,12,14,16,16А,18,20)</t>
  </si>
  <si>
    <t>транспортные услуги (вывоз травы)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</si>
  <si>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</si>
  <si>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</si>
  <si>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</si>
  <si>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20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</si>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</sst>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/>
    <xf numFmtId="2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9" fillId="0" borderId="0" xfId="0" applyFont="1" applyFill="1" applyBorder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2" fontId="9" fillId="0" borderId="0" xfId="0" applyNumberFormat="1" applyFont="1"/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9" fillId="0" borderId="4" xfId="0" applyFont="1" applyFill="1" applyBorder="1"/>
    <xf numFmtId="0" fontId="11" fillId="0" borderId="4" xfId="0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2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9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82" workbookViewId="0">
      <selection activeCell="I97" sqref="I97"/>
    </sheetView>
  </sheetViews>
  <sheetFormatPr defaultColWidth="9.140625" defaultRowHeight="11.25" x14ac:dyDescent="0.2"/>
  <cols>
    <col min="1" max="1" width="6.140625" style="51" customWidth="1"/>
    <col min="2" max="2" width="78.28515625" style="1" customWidth="1"/>
    <col min="3" max="3" width="16.140625" style="1" customWidth="1"/>
    <col min="4" max="200" width="9.140625" style="1" customWidth="1"/>
    <col min="201" max="201" width="3.85546875" style="1" customWidth="1"/>
    <col min="202" max="202" width="48.140625" style="1" customWidth="1"/>
    <col min="203" max="203" width="12.140625" style="1" customWidth="1"/>
    <col min="204" max="204" width="7.28515625" style="1" customWidth="1"/>
    <col min="205" max="205" width="8.42578125" style="1" customWidth="1"/>
    <col min="206" max="206" width="5.5703125" style="1" customWidth="1"/>
    <col min="207" max="207" width="7.28515625" style="1" customWidth="1"/>
    <col min="208" max="208" width="7.5703125" style="1" customWidth="1"/>
    <col min="209" max="209" width="10.1406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52"/>
      <c r="B3" s="3" t="s">
        <v>2</v>
      </c>
    </row>
    <row r="4" spans="1:2" hidden="1" x14ac:dyDescent="0.2">
      <c r="A4" s="53"/>
      <c r="B4" s="4"/>
    </row>
    <row r="5" spans="1:2" hidden="1" x14ac:dyDescent="0.2">
      <c r="A5" s="54"/>
      <c r="B5" s="5"/>
    </row>
    <row r="6" spans="1:2" hidden="1" x14ac:dyDescent="0.2">
      <c r="A6" s="54"/>
      <c r="B6" s="5"/>
    </row>
    <row r="7" spans="1:2" hidden="1" x14ac:dyDescent="0.2">
      <c r="A7" s="54"/>
      <c r="B7" s="5"/>
    </row>
    <row r="8" spans="1:2" hidden="1" x14ac:dyDescent="0.2">
      <c r="A8" s="55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8"/>
      <c r="B10" s="9" t="s">
        <v>3</v>
      </c>
    </row>
    <row r="11" spans="1:2" hidden="1" x14ac:dyDescent="0.2">
      <c r="A11" s="10" t="s">
        <v>4</v>
      </c>
      <c r="B11" s="11" t="s">
        <v>5</v>
      </c>
    </row>
    <row r="12" spans="1:2" hidden="1" x14ac:dyDescent="0.2">
      <c r="A12" s="10" t="s">
        <v>6</v>
      </c>
      <c r="B12" s="11" t="s">
        <v>7</v>
      </c>
    </row>
    <row r="13" spans="1:2" hidden="1" x14ac:dyDescent="0.2">
      <c r="A13" s="8" t="s">
        <v>8</v>
      </c>
      <c r="B13" s="12" t="s">
        <v>9</v>
      </c>
    </row>
    <row r="14" spans="1:2" hidden="1" x14ac:dyDescent="0.2">
      <c r="A14" s="10" t="s">
        <v>10</v>
      </c>
      <c r="B14" s="11" t="s">
        <v>11</v>
      </c>
    </row>
    <row r="15" spans="1:2" hidden="1" x14ac:dyDescent="0.2">
      <c r="A15" s="10" t="s">
        <v>12</v>
      </c>
      <c r="B15" s="11" t="s">
        <v>13</v>
      </c>
    </row>
    <row r="16" spans="1:2" hidden="1" x14ac:dyDescent="0.2">
      <c r="A16" s="10"/>
      <c r="B16" s="11" t="s">
        <v>14</v>
      </c>
    </row>
    <row r="17" spans="1:3" hidden="1" x14ac:dyDescent="0.2">
      <c r="A17" s="10"/>
      <c r="B17" s="11" t="s">
        <v>15</v>
      </c>
    </row>
    <row r="18" spans="1:3" hidden="1" x14ac:dyDescent="0.2">
      <c r="A18" s="10" t="s">
        <v>16</v>
      </c>
      <c r="B18" s="11" t="s">
        <v>17</v>
      </c>
    </row>
    <row r="19" spans="1:3" hidden="1" x14ac:dyDescent="0.2">
      <c r="A19" s="10" t="s">
        <v>18</v>
      </c>
      <c r="B19" s="11" t="s">
        <v>19</v>
      </c>
    </row>
    <row r="20" spans="1:3" hidden="1" x14ac:dyDescent="0.2">
      <c r="A20" s="10" t="s">
        <v>20</v>
      </c>
      <c r="B20" s="11" t="s">
        <v>21</v>
      </c>
    </row>
    <row r="21" spans="1:3" ht="23.25" hidden="1" customHeight="1" x14ac:dyDescent="0.2">
      <c r="A21" s="10" t="s">
        <v>22</v>
      </c>
      <c r="B21" s="13" t="s">
        <v>23</v>
      </c>
    </row>
    <row r="22" spans="1:3" ht="12.75" hidden="1" customHeight="1" x14ac:dyDescent="0.2">
      <c r="A22" s="14" t="s">
        <v>24</v>
      </c>
      <c r="B22" s="13" t="s">
        <v>25</v>
      </c>
    </row>
    <row r="23" spans="1:3" ht="11.25" hidden="1" customHeight="1" x14ac:dyDescent="0.2">
      <c r="A23" s="14"/>
      <c r="B23" s="13" t="s">
        <v>26</v>
      </c>
    </row>
    <row r="24" spans="1:3" ht="12.75" hidden="1" customHeight="1" x14ac:dyDescent="0.2">
      <c r="A24" s="14"/>
      <c r="B24" s="13" t="s">
        <v>27</v>
      </c>
    </row>
    <row r="25" spans="1:3" ht="12.75" hidden="1" customHeight="1" x14ac:dyDescent="0.2">
      <c r="A25" s="14"/>
      <c r="B25" s="13" t="s">
        <v>29</v>
      </c>
    </row>
    <row r="26" spans="1:3" ht="13.5" hidden="1" customHeight="1" x14ac:dyDescent="0.2">
      <c r="A26" s="14"/>
      <c r="B26" s="13" t="s">
        <v>30</v>
      </c>
    </row>
    <row r="27" spans="1:3" ht="11.25" hidden="1" customHeight="1" x14ac:dyDescent="0.2">
      <c r="A27" s="14"/>
      <c r="B27" s="13" t="s">
        <v>31</v>
      </c>
    </row>
    <row r="28" spans="1:3" ht="25.5" hidden="1" customHeight="1" x14ac:dyDescent="0.2">
      <c r="A28" s="14" t="s">
        <v>28</v>
      </c>
      <c r="B28" s="13" t="s">
        <v>32</v>
      </c>
    </row>
    <row r="29" spans="1:3" ht="13.5" hidden="1" customHeight="1" x14ac:dyDescent="0.2">
      <c r="A29" s="14" t="s">
        <v>33</v>
      </c>
      <c r="B29" s="13" t="s">
        <v>34</v>
      </c>
    </row>
    <row r="30" spans="1:3" ht="13.5" hidden="1" customHeight="1" x14ac:dyDescent="0.2">
      <c r="A30" s="15"/>
      <c r="B30" s="16"/>
    </row>
    <row r="31" spans="1:3" s="19" customFormat="1" ht="15.75" x14ac:dyDescent="0.25">
      <c r="A31" s="61" t="s">
        <v>122</v>
      </c>
      <c r="B31" s="61"/>
      <c r="C31" s="18"/>
    </row>
    <row r="32" spans="1:3" s="19" customFormat="1" ht="12.75" customHeight="1" x14ac:dyDescent="0.25">
      <c r="A32" s="61" t="s">
        <v>120</v>
      </c>
      <c r="B32" s="61"/>
      <c r="C32" s="18"/>
    </row>
    <row r="33" spans="1:3" s="19" customFormat="1" ht="15.75" x14ac:dyDescent="0.25">
      <c r="A33" s="61" t="s">
        <v>121</v>
      </c>
      <c r="B33" s="61"/>
      <c r="C33" s="18"/>
    </row>
    <row r="34" spans="1:3" s="19" customFormat="1" ht="15.75" x14ac:dyDescent="0.25">
      <c r="A34" s="20"/>
      <c r="B34" s="20"/>
      <c r="C34" s="18"/>
    </row>
    <row r="35" spans="1:3" s="24" customFormat="1" ht="15.75" x14ac:dyDescent="0.25">
      <c r="A35" s="21"/>
      <c r="B35" s="22" t="s">
        <v>123</v>
      </c>
      <c r="C35" s="23">
        <v>-12093.92</v>
      </c>
    </row>
    <row r="36" spans="1:3" ht="15.75" x14ac:dyDescent="0.25">
      <c r="A36" s="56"/>
      <c r="B36" s="50" t="s">
        <v>35</v>
      </c>
      <c r="C36" s="33"/>
    </row>
    <row r="37" spans="1:3" ht="15.75" x14ac:dyDescent="0.25">
      <c r="A37" s="25" t="s">
        <v>36</v>
      </c>
      <c r="B37" s="26" t="s">
        <v>37</v>
      </c>
      <c r="C37" s="36">
        <v>10276.416000000003</v>
      </c>
    </row>
    <row r="38" spans="1:3" ht="22.5" customHeight="1" x14ac:dyDescent="0.25">
      <c r="A38" s="25" t="s">
        <v>38</v>
      </c>
      <c r="B38" s="26" t="s">
        <v>39</v>
      </c>
      <c r="C38" s="36">
        <v>12094.320000000005</v>
      </c>
    </row>
    <row r="39" spans="1:3" ht="33.75" customHeight="1" x14ac:dyDescent="0.25">
      <c r="A39" s="25" t="s">
        <v>40</v>
      </c>
      <c r="B39" s="26" t="s">
        <v>41</v>
      </c>
      <c r="C39" s="36">
        <v>1251.9449999999999</v>
      </c>
    </row>
    <row r="40" spans="1:3" ht="15.75" x14ac:dyDescent="0.25">
      <c r="A40" s="25"/>
      <c r="B40" s="28" t="s">
        <v>42</v>
      </c>
      <c r="C40" s="23">
        <f>SUM(C37:C39)</f>
        <v>23622.681000000008</v>
      </c>
    </row>
    <row r="41" spans="1:3" ht="15.75" x14ac:dyDescent="0.25">
      <c r="A41" s="25"/>
      <c r="B41" s="50" t="s">
        <v>43</v>
      </c>
      <c r="C41" s="36"/>
    </row>
    <row r="42" spans="1:3" ht="15" customHeight="1" x14ac:dyDescent="0.25">
      <c r="A42" s="25" t="s">
        <v>44</v>
      </c>
      <c r="B42" s="26" t="s">
        <v>45</v>
      </c>
      <c r="C42" s="36">
        <v>3258.9249999999997</v>
      </c>
    </row>
    <row r="43" spans="1:3" ht="15" customHeight="1" x14ac:dyDescent="0.25">
      <c r="A43" s="25"/>
      <c r="B43" s="26" t="s">
        <v>46</v>
      </c>
      <c r="C43" s="36"/>
    </row>
    <row r="44" spans="1:3" ht="15" customHeight="1" x14ac:dyDescent="0.25">
      <c r="A44" s="35" t="s">
        <v>47</v>
      </c>
      <c r="B44" s="26" t="s">
        <v>48</v>
      </c>
      <c r="C44" s="36">
        <v>1158.08</v>
      </c>
    </row>
    <row r="45" spans="1:3" ht="20.25" customHeight="1" x14ac:dyDescent="0.25">
      <c r="A45" s="35" t="s">
        <v>49</v>
      </c>
      <c r="B45" s="26" t="s">
        <v>50</v>
      </c>
      <c r="C45" s="36">
        <v>3894.672</v>
      </c>
    </row>
    <row r="46" spans="1:3" ht="15.75" x14ac:dyDescent="0.25">
      <c r="A46" s="35" t="s">
        <v>51</v>
      </c>
      <c r="B46" s="26" t="s">
        <v>52</v>
      </c>
      <c r="C46" s="36">
        <v>1186.24</v>
      </c>
    </row>
    <row r="47" spans="1:3" ht="15.75" x14ac:dyDescent="0.25">
      <c r="A47" s="35" t="s">
        <v>53</v>
      </c>
      <c r="B47" s="26" t="s">
        <v>54</v>
      </c>
      <c r="C47" s="36">
        <v>13174.605</v>
      </c>
    </row>
    <row r="48" spans="1:3" ht="15.75" x14ac:dyDescent="0.25">
      <c r="A48" s="35" t="s">
        <v>55</v>
      </c>
      <c r="B48" s="26" t="s">
        <v>56</v>
      </c>
      <c r="C48" s="36">
        <v>8355.6699999999983</v>
      </c>
    </row>
    <row r="49" spans="1:3" ht="31.5" x14ac:dyDescent="0.25">
      <c r="A49" s="25" t="s">
        <v>57</v>
      </c>
      <c r="B49" s="26" t="s">
        <v>58</v>
      </c>
      <c r="C49" s="36">
        <v>916.49599999999998</v>
      </c>
    </row>
    <row r="50" spans="1:3" ht="23.25" customHeight="1" x14ac:dyDescent="0.25">
      <c r="A50" s="25" t="s">
        <v>59</v>
      </c>
      <c r="B50" s="26" t="s">
        <v>60</v>
      </c>
      <c r="C50" s="36">
        <v>286.2</v>
      </c>
    </row>
    <row r="51" spans="1:3" ht="31.5" x14ac:dyDescent="0.25">
      <c r="A51" s="25" t="s">
        <v>61</v>
      </c>
      <c r="B51" s="26" t="s">
        <v>62</v>
      </c>
      <c r="C51" s="36">
        <v>4186.7279999999992</v>
      </c>
    </row>
    <row r="52" spans="1:3" ht="18" customHeight="1" x14ac:dyDescent="0.25">
      <c r="A52" s="25" t="s">
        <v>63</v>
      </c>
      <c r="B52" s="26" t="s">
        <v>64</v>
      </c>
      <c r="C52" s="36">
        <v>3737.4399999999996</v>
      </c>
    </row>
    <row r="53" spans="1:3" ht="18.75" customHeight="1" x14ac:dyDescent="0.25">
      <c r="A53" s="25" t="s">
        <v>65</v>
      </c>
      <c r="B53" s="26" t="s">
        <v>66</v>
      </c>
      <c r="C53" s="36">
        <v>285.90600000000001</v>
      </c>
    </row>
    <row r="54" spans="1:3" ht="15.75" x14ac:dyDescent="0.25">
      <c r="A54" s="25"/>
      <c r="B54" s="28" t="s">
        <v>67</v>
      </c>
      <c r="C54" s="23">
        <f>SUM(C42:C53)</f>
        <v>40440.962</v>
      </c>
    </row>
    <row r="55" spans="1:3" ht="15.75" x14ac:dyDescent="0.25">
      <c r="A55" s="25"/>
      <c r="B55" s="50" t="s">
        <v>68</v>
      </c>
      <c r="C55" s="36"/>
    </row>
    <row r="56" spans="1:3" ht="15.75" customHeight="1" x14ac:dyDescent="0.25">
      <c r="A56" s="37">
        <v>43103</v>
      </c>
      <c r="B56" s="38" t="s">
        <v>69</v>
      </c>
      <c r="C56" s="36">
        <v>9261</v>
      </c>
    </row>
    <row r="57" spans="1:3" ht="15" customHeight="1" x14ac:dyDescent="0.25">
      <c r="A57" s="37">
        <v>43134</v>
      </c>
      <c r="B57" s="38" t="s">
        <v>70</v>
      </c>
      <c r="C57" s="36">
        <v>3728.4</v>
      </c>
    </row>
    <row r="58" spans="1:3" ht="13.5" customHeight="1" x14ac:dyDescent="0.25">
      <c r="A58" s="37">
        <v>43162</v>
      </c>
      <c r="B58" s="38" t="s">
        <v>71</v>
      </c>
      <c r="C58" s="36">
        <v>3950.7000000000003</v>
      </c>
    </row>
    <row r="59" spans="1:3" ht="13.5" customHeight="1" x14ac:dyDescent="0.25">
      <c r="A59" s="37">
        <v>43193</v>
      </c>
      <c r="B59" s="38" t="s">
        <v>72</v>
      </c>
      <c r="C59" s="36">
        <v>276.89999999999998</v>
      </c>
    </row>
    <row r="60" spans="1:3" ht="14.25" customHeight="1" x14ac:dyDescent="0.25">
      <c r="A60" s="37">
        <v>43223</v>
      </c>
      <c r="B60" s="38" t="s">
        <v>73</v>
      </c>
      <c r="C60" s="36">
        <v>3252.78</v>
      </c>
    </row>
    <row r="61" spans="1:3" ht="15.75" x14ac:dyDescent="0.25">
      <c r="A61" s="39">
        <v>43254</v>
      </c>
      <c r="B61" s="26" t="s">
        <v>74</v>
      </c>
      <c r="C61" s="36">
        <v>697.23</v>
      </c>
    </row>
    <row r="62" spans="1:3" ht="15.75" x14ac:dyDescent="0.25">
      <c r="A62" s="25"/>
      <c r="B62" s="28" t="s">
        <v>75</v>
      </c>
      <c r="C62" s="23">
        <f>SUM(C56:C61)</f>
        <v>21167.01</v>
      </c>
    </row>
    <row r="63" spans="1:3" ht="15.75" x14ac:dyDescent="0.25">
      <c r="A63" s="25"/>
      <c r="B63" s="34" t="s">
        <v>76</v>
      </c>
      <c r="C63" s="36"/>
    </row>
    <row r="64" spans="1:3" ht="31.5" x14ac:dyDescent="0.25">
      <c r="A64" s="25" t="s">
        <v>77</v>
      </c>
      <c r="B64" s="26" t="s">
        <v>78</v>
      </c>
      <c r="C64" s="36">
        <v>1362.258</v>
      </c>
    </row>
    <row r="65" spans="1:3" ht="22.5" customHeight="1" x14ac:dyDescent="0.25">
      <c r="A65" s="25" t="s">
        <v>79</v>
      </c>
      <c r="B65" s="26" t="s">
        <v>80</v>
      </c>
      <c r="C65" s="36">
        <v>4086.7740000000003</v>
      </c>
    </row>
    <row r="66" spans="1:3" ht="31.5" x14ac:dyDescent="0.25">
      <c r="A66" s="25" t="s">
        <v>81</v>
      </c>
      <c r="B66" s="26" t="s">
        <v>82</v>
      </c>
      <c r="C66" s="36">
        <v>2724.5160000000001</v>
      </c>
    </row>
    <row r="67" spans="1:3" ht="31.5" x14ac:dyDescent="0.25">
      <c r="A67" s="25" t="s">
        <v>83</v>
      </c>
      <c r="B67" s="26" t="s">
        <v>84</v>
      </c>
      <c r="C67" s="36">
        <v>6906.5920000000006</v>
      </c>
    </row>
    <row r="68" spans="1:3" ht="15.75" x14ac:dyDescent="0.25">
      <c r="A68" s="25"/>
      <c r="B68" s="28" t="s">
        <v>85</v>
      </c>
      <c r="C68" s="23">
        <f>SUM(C64:C67)</f>
        <v>15080.140000000001</v>
      </c>
    </row>
    <row r="69" spans="1:3" ht="31.5" x14ac:dyDescent="0.25">
      <c r="A69" s="29" t="s">
        <v>86</v>
      </c>
      <c r="B69" s="28" t="s">
        <v>87</v>
      </c>
      <c r="C69" s="36">
        <v>6996.2880000000014</v>
      </c>
    </row>
    <row r="70" spans="1:3" ht="15.75" x14ac:dyDescent="0.25">
      <c r="A70" s="29" t="s">
        <v>88</v>
      </c>
      <c r="B70" s="28" t="s">
        <v>128</v>
      </c>
      <c r="C70" s="36">
        <v>1950.8880000000001</v>
      </c>
    </row>
    <row r="71" spans="1:3" ht="15" customHeight="1" x14ac:dyDescent="0.25">
      <c r="A71" s="29"/>
      <c r="B71" s="28" t="s">
        <v>89</v>
      </c>
      <c r="C71" s="23">
        <f>SUM(C69:C70)</f>
        <v>8947.1760000000013</v>
      </c>
    </row>
    <row r="72" spans="1:3" ht="15.75" x14ac:dyDescent="0.25">
      <c r="A72" s="29" t="s">
        <v>90</v>
      </c>
      <c r="B72" s="28" t="s">
        <v>91</v>
      </c>
      <c r="C72" s="23">
        <v>740.26499999999999</v>
      </c>
    </row>
    <row r="73" spans="1:3" ht="18" customHeight="1" x14ac:dyDescent="0.25">
      <c r="A73" s="29" t="s">
        <v>92</v>
      </c>
      <c r="B73" s="28" t="s">
        <v>93</v>
      </c>
      <c r="C73" s="23">
        <v>1050.886</v>
      </c>
    </row>
    <row r="74" spans="1:3" ht="18.600000000000001" customHeight="1" x14ac:dyDescent="0.25">
      <c r="A74" s="29"/>
      <c r="B74" s="57" t="s">
        <v>94</v>
      </c>
      <c r="C74" s="36"/>
    </row>
    <row r="75" spans="1:3" ht="21" customHeight="1" x14ac:dyDescent="0.25">
      <c r="A75" s="25" t="s">
        <v>95</v>
      </c>
      <c r="B75" s="26" t="s">
        <v>96</v>
      </c>
      <c r="C75" s="36">
        <v>5368.44</v>
      </c>
    </row>
    <row r="76" spans="1:3" ht="23.25" customHeight="1" x14ac:dyDescent="0.25">
      <c r="A76" s="25" t="s">
        <v>97</v>
      </c>
      <c r="B76" s="26" t="s">
        <v>98</v>
      </c>
      <c r="C76" s="36">
        <v>4045.1999999999994</v>
      </c>
    </row>
    <row r="77" spans="1:3" ht="33" customHeight="1" x14ac:dyDescent="0.25">
      <c r="A77" s="25"/>
      <c r="B77" s="26" t="s">
        <v>99</v>
      </c>
      <c r="C77" s="36">
        <v>3938.52</v>
      </c>
    </row>
    <row r="78" spans="1:3" ht="33.75" customHeight="1" x14ac:dyDescent="0.25">
      <c r="A78" s="25"/>
      <c r="B78" s="26" t="s">
        <v>100</v>
      </c>
      <c r="C78" s="36">
        <v>3938.52</v>
      </c>
    </row>
    <row r="79" spans="1:3" ht="36" customHeight="1" x14ac:dyDescent="0.25">
      <c r="A79" s="25"/>
      <c r="B79" s="26" t="s">
        <v>101</v>
      </c>
      <c r="C79" s="36">
        <v>3938.52</v>
      </c>
    </row>
    <row r="80" spans="1:3" ht="17.25" customHeight="1" x14ac:dyDescent="0.25">
      <c r="A80" s="25"/>
      <c r="B80" s="28" t="s">
        <v>102</v>
      </c>
      <c r="C80" s="23">
        <f>SUM(C75:C79)</f>
        <v>21229.200000000001</v>
      </c>
    </row>
    <row r="81" spans="1:3" ht="15.75" x14ac:dyDescent="0.25">
      <c r="A81" s="25"/>
      <c r="B81" s="50" t="s">
        <v>103</v>
      </c>
      <c r="C81" s="36"/>
    </row>
    <row r="82" spans="1:3" ht="15.75" x14ac:dyDescent="0.25">
      <c r="A82" s="25" t="s">
        <v>104</v>
      </c>
      <c r="B82" s="26" t="s">
        <v>105</v>
      </c>
      <c r="C82" s="36">
        <v>0</v>
      </c>
    </row>
    <row r="83" spans="1:3" ht="15.75" x14ac:dyDescent="0.25">
      <c r="A83" s="40"/>
      <c r="B83" s="32" t="s">
        <v>106</v>
      </c>
      <c r="C83" s="36">
        <v>0</v>
      </c>
    </row>
    <row r="84" spans="1:3" ht="15.75" x14ac:dyDescent="0.25">
      <c r="A84" s="40" t="s">
        <v>107</v>
      </c>
      <c r="B84" s="41" t="s">
        <v>108</v>
      </c>
      <c r="C84" s="36"/>
    </row>
    <row r="85" spans="1:3" ht="15.75" x14ac:dyDescent="0.25">
      <c r="A85" s="40" t="s">
        <v>109</v>
      </c>
      <c r="B85" s="41" t="s">
        <v>110</v>
      </c>
      <c r="C85" s="36"/>
    </row>
    <row r="86" spans="1:3" ht="15.75" x14ac:dyDescent="0.25">
      <c r="A86" s="40" t="s">
        <v>111</v>
      </c>
      <c r="B86" s="41" t="s">
        <v>112</v>
      </c>
      <c r="C86" s="36"/>
    </row>
    <row r="87" spans="1:3" ht="15.75" x14ac:dyDescent="0.25">
      <c r="A87" s="25" t="s">
        <v>113</v>
      </c>
      <c r="B87" s="26" t="s">
        <v>114</v>
      </c>
      <c r="C87" s="36">
        <v>0</v>
      </c>
    </row>
    <row r="88" spans="1:3" ht="15.75" x14ac:dyDescent="0.25">
      <c r="A88" s="25"/>
      <c r="B88" s="30" t="s">
        <v>115</v>
      </c>
      <c r="C88" s="36">
        <v>940.71600000000001</v>
      </c>
    </row>
    <row r="89" spans="1:3" ht="31.5" x14ac:dyDescent="0.25">
      <c r="A89" s="25"/>
      <c r="B89" s="38" t="s">
        <v>116</v>
      </c>
      <c r="C89" s="36">
        <v>46.530612244897959</v>
      </c>
    </row>
    <row r="90" spans="1:3" ht="15.75" x14ac:dyDescent="0.25">
      <c r="A90" s="25"/>
      <c r="B90" s="30" t="s">
        <v>117</v>
      </c>
      <c r="C90" s="36">
        <v>800</v>
      </c>
    </row>
    <row r="91" spans="1:3" ht="15" customHeight="1" x14ac:dyDescent="0.25">
      <c r="A91" s="31"/>
      <c r="B91" s="28" t="s">
        <v>118</v>
      </c>
      <c r="C91" s="23">
        <f>SUM(C82:C90)</f>
        <v>1787.246612244898</v>
      </c>
    </row>
    <row r="92" spans="1:3" ht="15" customHeight="1" x14ac:dyDescent="0.25">
      <c r="A92" s="25"/>
      <c r="B92" s="32" t="s">
        <v>119</v>
      </c>
      <c r="C92" s="23">
        <f>28119.696</f>
        <v>28119.696</v>
      </c>
    </row>
    <row r="93" spans="1:3" ht="15.75" x14ac:dyDescent="0.25">
      <c r="A93" s="25"/>
      <c r="B93" s="28" t="s">
        <v>129</v>
      </c>
      <c r="C93" s="23">
        <f>C40+C54+C62+C68+C71+C72+C73+C80+C91+C92</f>
        <v>162185.2626122449</v>
      </c>
    </row>
    <row r="94" spans="1:3" s="45" customFormat="1" ht="15.75" x14ac:dyDescent="0.25">
      <c r="A94" s="42"/>
      <c r="B94" s="43" t="s">
        <v>124</v>
      </c>
      <c r="C94" s="44">
        <v>173696.4</v>
      </c>
    </row>
    <row r="95" spans="1:3" s="24" customFormat="1" ht="15.75" x14ac:dyDescent="0.25">
      <c r="A95" s="42"/>
      <c r="B95" s="43" t="s">
        <v>125</v>
      </c>
      <c r="C95" s="44">
        <v>173378.46</v>
      </c>
    </row>
    <row r="96" spans="1:3" s="24" customFormat="1" ht="15.75" x14ac:dyDescent="0.25">
      <c r="A96" s="46"/>
      <c r="B96" s="43" t="s">
        <v>127</v>
      </c>
      <c r="C96" s="47">
        <f>C95-C93</f>
        <v>11193.197387755092</v>
      </c>
    </row>
    <row r="97" spans="1:3" s="24" customFormat="1" ht="15.75" x14ac:dyDescent="0.25">
      <c r="A97" s="46"/>
      <c r="B97" s="43" t="s">
        <v>126</v>
      </c>
      <c r="C97" s="47">
        <f>C35+C96</f>
        <v>-900.72261224490831</v>
      </c>
    </row>
    <row r="98" spans="1:3" s="19" customFormat="1" ht="15.75" x14ac:dyDescent="0.25">
      <c r="A98" s="48"/>
      <c r="C98" s="18"/>
    </row>
    <row r="99" spans="1:3" s="19" customFormat="1" ht="15.75" x14ac:dyDescent="0.25">
      <c r="A99" s="48"/>
      <c r="C99" s="18"/>
    </row>
    <row r="100" spans="1:3" s="19" customFormat="1" ht="15.75" x14ac:dyDescent="0.25">
      <c r="A100" s="48"/>
      <c r="C100" s="18"/>
    </row>
    <row r="101" spans="1:3" s="17" customFormat="1" ht="15.75" x14ac:dyDescent="0.25">
      <c r="A101" s="60"/>
      <c r="B101" s="60"/>
      <c r="C101" s="27"/>
    </row>
    <row r="102" spans="1:3" s="17" customFormat="1" ht="15.75" x14ac:dyDescent="0.25">
      <c r="A102" s="60"/>
      <c r="B102" s="60"/>
      <c r="C102" s="27"/>
    </row>
    <row r="103" spans="1:3" s="17" customFormat="1" ht="15.75" x14ac:dyDescent="0.25">
      <c r="A103" s="49"/>
      <c r="C103" s="27"/>
    </row>
    <row r="104" spans="1:3" s="17" customFormat="1" ht="15.75" x14ac:dyDescent="0.25">
      <c r="A104" s="58"/>
      <c r="B104" s="58"/>
      <c r="C104" s="27"/>
    </row>
    <row r="105" spans="1:3" s="17" customFormat="1" ht="15.75" x14ac:dyDescent="0.25">
      <c r="A105" s="49"/>
      <c r="C105" s="27"/>
    </row>
    <row r="106" spans="1:3" s="17" customFormat="1" ht="15.75" x14ac:dyDescent="0.25">
      <c r="A106" s="59"/>
      <c r="B106" s="59"/>
      <c r="C106" s="27"/>
    </row>
    <row r="107" spans="1:3" s="17" customFormat="1" ht="15.75" x14ac:dyDescent="0.25">
      <c r="A107" s="49"/>
      <c r="C107" s="27"/>
    </row>
    <row r="108" spans="1:3" s="17" customFormat="1" ht="15.75" x14ac:dyDescent="0.25">
      <c r="A108" s="59"/>
      <c r="B108" s="59"/>
      <c r="C108" s="27"/>
    </row>
  </sheetData>
  <mergeCells count="8">
    <mergeCell ref="A104:B104"/>
    <mergeCell ref="A106:B106"/>
    <mergeCell ref="A108:B108"/>
    <mergeCell ref="A101:B101"/>
    <mergeCell ref="A31:B31"/>
    <mergeCell ref="A32:B32"/>
    <mergeCell ref="A33:B33"/>
    <mergeCell ref="A102:B10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2024-02-08T08:38:13Z</cp:lastPrinted>
  <dcterms:created xsi:type="dcterms:W3CDTF">2024-02-08T08:35:15Z</dcterms:created>
  <dcterms:modified xsi:type="dcterms:W3CDTF">2024-03-15T03:04:30Z</dcterms:modified>
</cp:coreProperties>
</file>