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Чапаева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9" i="1" l="1"/>
  <c r="C98" i="1"/>
  <c r="C92" i="1" l="1"/>
  <c r="C85" i="1"/>
  <c r="C71" i="1"/>
  <c r="C55" i="1"/>
  <c r="C46" i="1"/>
  <c r="C37" i="1"/>
  <c r="C95" i="1" s="1"/>
  <c r="C13" i="1"/>
</calcChain>
</file>

<file path=xl/comments1.xml><?xml version="1.0" encoding="utf-8"?>
<comments xmlns="http://schemas.openxmlformats.org/spreadsheetml/2006/main">
  <authors>
    <author>NAV</author>
  </authors>
  <commentList>
    <comment ref="B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61" authorId="0" shape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<sst xmlns="http://schemas.openxmlformats.org/spreadsheetml/2006/main" count="115" uniqueCount="105">
  <si>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</si>
  <si>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</si>
  <si>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</si>
  <si>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</si>
  <si>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</si>
  <si>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</si>
  <si>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</si>
  <si>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</si>
  <si>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</si>
  <si>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 xml:space="preserve">Очистка чердака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</si>
  <si>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</si>
  <si>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</si>
  <si>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</si>
  <si>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4</t>
  </si>
  <si>
    <t>Сбор, вывоз и захоронение твердых бытовых отходов</t>
  </si>
  <si>
    <t>5</t>
  </si>
  <si>
    <t xml:space="preserve"> Содержание мусоропровода</t>
  </si>
  <si>
    <t>Уборка и дезинфекция клапанов</t>
  </si>
  <si>
    <t>Влажное подметание пола камер</t>
  </si>
  <si>
    <t>Удаление мусора из камер (выкатка контейнеров)</t>
  </si>
  <si>
    <t>Дезинфекция мусоросборников</t>
  </si>
  <si>
    <t>Дезинфекция мусороприемных камер</t>
  </si>
  <si>
    <t>Устранение засоров</t>
  </si>
  <si>
    <t xml:space="preserve">ИТОГО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</si>
  <si>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</si>
  <si>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</si>
  <si>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</si>
  <si>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</si>
  <si>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территории в летний период </t>
  </si>
  <si>
    <t>Уборка контейнерной площадки в летний период</t>
  </si>
  <si>
    <t>Уборка урн в летний период</t>
  </si>
  <si>
    <t>Уборка территории после кошения</t>
  </si>
  <si>
    <t>Сгребание травы с газона после кошения</t>
  </si>
  <si>
    <t>Уборка придомовой территории в зимний период</t>
  </si>
  <si>
    <t>Уборка урн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</si>
  <si>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</si>
  <si>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 крылец, 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</si>
  <si>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</si>
  <si>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</t>
  </si>
  <si>
    <t>Посыпка пешеходных дорожек и проездов противогололедным материалом (крыльца, 1/2 бордюры, площадка у подъезда, дорожки)</t>
  </si>
  <si>
    <t xml:space="preserve">Очистка  крылец, площадок, бордюр, отмосток и части пешеходных дорожек от наледи и льда </t>
  </si>
  <si>
    <t>Кошение газонов</t>
  </si>
  <si>
    <t>6</t>
  </si>
  <si>
    <t>Ремонт, регулировка, промывка, испытание, консервация, расконсервация системы отопления</t>
  </si>
  <si>
    <t>осмотр системы ЦО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</si>
  <si>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</si>
  <si>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</si>
  <si>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</si>
  <si>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</si>
  <si>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</si>
  <si>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7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</si>
  <si>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</si>
  <si>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</si>
  <si>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</si>
  <si>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</si>
  <si>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дверей, окон и слуховых окон</t>
  </si>
  <si>
    <t>Замена ламп освещения в местах общего пользования</t>
  </si>
  <si>
    <t xml:space="preserve">Замена ламп освещения внутриквартального </t>
  </si>
  <si>
    <t>8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</si>
  <si>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</si>
  <si>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элементов, прочистка засоренных вентканалов в пределах доступности</t>
  </si>
  <si>
    <t>Проведение тех. осмотров и устранение неисправностей эл.технических устройств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</si>
  <si>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</si>
  <si>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ЦО</t>
  </si>
  <si>
    <t>Ершение канализационного выпуска</t>
  </si>
  <si>
    <t>Ершение кухонных стояков</t>
  </si>
  <si>
    <t>9</t>
  </si>
  <si>
    <t>Аварийное обслуживание внутридомового инжен. сантехнич. и эл. технического оборудования</t>
  </si>
  <si>
    <t>10</t>
  </si>
  <si>
    <t>Диспетчерское обслуживание</t>
  </si>
  <si>
    <t>11</t>
  </si>
  <si>
    <t>Дератизация подвала</t>
  </si>
  <si>
    <t>12</t>
  </si>
  <si>
    <t>Дезинсекция подвала</t>
  </si>
  <si>
    <t>13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</si>
  <si>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</si>
  <si>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</si>
  <si>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</si>
  <si>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</si>
  <si>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</si>
  <si>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</si>
  <si>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Поверка общедомового счетчика воды</t>
  </si>
  <si>
    <t>поверка теплосчетчмка 10.04.2024</t>
  </si>
  <si>
    <t>14</t>
  </si>
  <si>
    <t xml:space="preserve"> Текущий ремонт (непредвиденные работы)</t>
  </si>
  <si>
    <t>Текущий ремонт электрооборудования</t>
  </si>
  <si>
    <t>замена светильника СА 18 в МОП (2 этаж)</t>
  </si>
  <si>
    <t>Текущий ремонт систем ВиК</t>
  </si>
  <si>
    <t>устранение засора канализационного коллектора Ду 100</t>
  </si>
  <si>
    <t>замена сбросного вентиля  Ду 15мм на стояке ГВС</t>
  </si>
  <si>
    <t>17</t>
  </si>
  <si>
    <t>Содержание антенн и запирающих устройств</t>
  </si>
  <si>
    <t>15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</si>
  <si>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</si>
  <si>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</si>
  <si>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</si>
  <si>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ул.Чапаева 16</t>
  </si>
  <si>
    <t>1.Содержание помещений общего пользования</t>
  </si>
  <si>
    <t xml:space="preserve">Отчет за 2024 г </t>
  </si>
  <si>
    <t>Результат на 01.01.2024 г. ("+"- экономия, "-" - перерасход)</t>
  </si>
  <si>
    <t>смена термометров сопротивления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</si>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</sst>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2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" fontId="3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164" fontId="7" fillId="0" borderId="1" xfId="0" applyNumberFormat="1" applyFont="1" applyBorder="1"/>
    <xf numFmtId="0" fontId="7" fillId="0" borderId="0" xfId="0" applyFont="1"/>
    <xf numFmtId="49" fontId="3" fillId="0" borderId="9" xfId="0" applyNumberFormat="1" applyFont="1" applyBorder="1" applyAlignment="1"/>
    <xf numFmtId="0" fontId="2" fillId="0" borderId="1" xfId="0" applyFont="1" applyBorder="1" applyAlignment="1">
      <alignment vertical="top" wrapText="1"/>
    </xf>
    <xf numFmtId="2" fontId="7" fillId="0" borderId="1" xfId="0" applyNumberFormat="1" applyFont="1" applyBorder="1"/>
    <xf numFmtId="0" fontId="2" fillId="0" borderId="1" xfId="0" applyFont="1" applyBorder="1" applyAlignment="1">
      <alignment vertical="top"/>
    </xf>
    <xf numFmtId="49" fontId="3" fillId="0" borderId="4" xfId="0" applyNumberFormat="1" applyFont="1" applyBorder="1" applyAlignment="1"/>
    <xf numFmtId="49" fontId="3" fillId="0" borderId="6" xfId="0" applyNumberFormat="1" applyFont="1" applyBorder="1" applyAlignment="1"/>
    <xf numFmtId="0" fontId="2" fillId="0" borderId="2" xfId="0" applyFont="1" applyBorder="1" applyAlignment="1">
      <alignment vertical="top"/>
    </xf>
    <xf numFmtId="49" fontId="3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49" fontId="3" fillId="0" borderId="11" xfId="0" applyNumberFormat="1" applyFont="1" applyBorder="1" applyAlignment="1"/>
    <xf numFmtId="0" fontId="3" fillId="0" borderId="12" xfId="0" applyFont="1" applyBorder="1" applyAlignment="1">
      <alignment vertical="top"/>
    </xf>
    <xf numFmtId="49" fontId="3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vertical="top"/>
    </xf>
    <xf numFmtId="49" fontId="3" fillId="0" borderId="13" xfId="0" applyNumberFormat="1" applyFont="1" applyBorder="1" applyAlignment="1"/>
    <xf numFmtId="0" fontId="3" fillId="0" borderId="8" xfId="0" applyFont="1" applyBorder="1" applyAlignment="1">
      <alignment vertical="top"/>
    </xf>
    <xf numFmtId="49" fontId="3" fillId="0" borderId="4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vertical="top"/>
    </xf>
    <xf numFmtId="49" fontId="3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vertical="top"/>
    </xf>
    <xf numFmtId="49" fontId="3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49" fontId="3" fillId="0" borderId="19" xfId="0" applyNumberFormat="1" applyFont="1" applyBorder="1" applyAlignment="1">
      <alignment horizontal="center"/>
    </xf>
    <xf numFmtId="0" fontId="3" fillId="0" borderId="20" xfId="0" applyFont="1" applyBorder="1" applyAlignment="1">
      <alignment vertical="top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2" fillId="0" borderId="12" xfId="0" applyFont="1" applyBorder="1" applyAlignment="1">
      <alignment vertical="top"/>
    </xf>
    <xf numFmtId="49" fontId="3" fillId="0" borderId="15" xfId="0" applyNumberFormat="1" applyFont="1" applyBorder="1" applyAlignment="1"/>
    <xf numFmtId="0" fontId="3" fillId="0" borderId="16" xfId="0" applyFont="1" applyBorder="1" applyAlignment="1">
      <alignment vertical="top"/>
    </xf>
    <xf numFmtId="0" fontId="7" fillId="0" borderId="0" xfId="0" applyFont="1" applyAlignment="1">
      <alignment vertical="top"/>
    </xf>
    <xf numFmtId="2" fontId="8" fillId="0" borderId="1" xfId="0" applyNumberFormat="1" applyFont="1" applyBorder="1"/>
    <xf numFmtId="0" fontId="3" fillId="0" borderId="8" xfId="0" applyFont="1" applyBorder="1" applyAlignment="1">
      <alignment vertical="top"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2"/>
  <sheetViews>
    <sheetView tabSelected="1" topLeftCell="A73" workbookViewId="0">
      <selection activeCell="C100" sqref="C100"/>
    </sheetView>
  </sheetViews>
  <sheetFormatPr defaultColWidth="10.85546875" defaultRowHeight="15.75" x14ac:dyDescent="0.25"/>
  <cols>
    <col min="1" max="1" width="5.140625" style="13" customWidth="1"/>
    <col min="2" max="2" width="69.7109375" style="50" customWidth="1"/>
    <col min="3" max="3" width="13.7109375" style="13" customWidth="1"/>
    <col min="4" max="202" width="10.85546875" style="13"/>
    <col min="203" max="203" width="5.140625" style="13" customWidth="1"/>
    <col min="204" max="204" width="32.85546875" style="13" customWidth="1"/>
    <col min="205" max="209" width="9.7109375" style="13" customWidth="1"/>
    <col min="210" max="458" width="10.85546875" style="13"/>
    <col min="459" max="459" width="5.140625" style="13" customWidth="1"/>
    <col min="460" max="460" width="32.85546875" style="13" customWidth="1"/>
    <col min="461" max="465" width="9.7109375" style="13" customWidth="1"/>
    <col min="466" max="714" width="10.85546875" style="13"/>
    <col min="715" max="715" width="5.140625" style="13" customWidth="1"/>
    <col min="716" max="716" width="32.85546875" style="13" customWidth="1"/>
    <col min="717" max="721" width="9.7109375" style="13" customWidth="1"/>
    <col min="722" max="970" width="10.85546875" style="13"/>
    <col min="971" max="971" width="5.140625" style="13" customWidth="1"/>
    <col min="972" max="972" width="32.85546875" style="13" customWidth="1"/>
    <col min="973" max="977" width="9.7109375" style="13" customWidth="1"/>
    <col min="978" max="1226" width="10.85546875" style="13"/>
    <col min="1227" max="1227" width="5.140625" style="13" customWidth="1"/>
    <col min="1228" max="1228" width="32.85546875" style="13" customWidth="1"/>
    <col min="1229" max="1233" width="9.7109375" style="13" customWidth="1"/>
    <col min="1234" max="1482" width="10.85546875" style="13"/>
    <col min="1483" max="1483" width="5.140625" style="13" customWidth="1"/>
    <col min="1484" max="1484" width="32.85546875" style="13" customWidth="1"/>
    <col min="1485" max="1489" width="9.7109375" style="13" customWidth="1"/>
    <col min="1490" max="1738" width="10.85546875" style="13"/>
    <col min="1739" max="1739" width="5.140625" style="13" customWidth="1"/>
    <col min="1740" max="1740" width="32.85546875" style="13" customWidth="1"/>
    <col min="1741" max="1745" width="9.7109375" style="13" customWidth="1"/>
    <col min="1746" max="1994" width="10.85546875" style="13"/>
    <col min="1995" max="1995" width="5.140625" style="13" customWidth="1"/>
    <col min="1996" max="1996" width="32.85546875" style="13" customWidth="1"/>
    <col min="1997" max="2001" width="9.7109375" style="13" customWidth="1"/>
    <col min="2002" max="2250" width="10.85546875" style="13"/>
    <col min="2251" max="2251" width="5.140625" style="13" customWidth="1"/>
    <col min="2252" max="2252" width="32.85546875" style="13" customWidth="1"/>
    <col min="2253" max="2257" width="9.7109375" style="13" customWidth="1"/>
    <col min="2258" max="2506" width="10.85546875" style="13"/>
    <col min="2507" max="2507" width="5.140625" style="13" customWidth="1"/>
    <col min="2508" max="2508" width="32.85546875" style="13" customWidth="1"/>
    <col min="2509" max="2513" width="9.7109375" style="13" customWidth="1"/>
    <col min="2514" max="2762" width="10.85546875" style="13"/>
    <col min="2763" max="2763" width="5.140625" style="13" customWidth="1"/>
    <col min="2764" max="2764" width="32.85546875" style="13" customWidth="1"/>
    <col min="2765" max="2769" width="9.7109375" style="13" customWidth="1"/>
    <col min="2770" max="3018" width="10.85546875" style="13"/>
    <col min="3019" max="3019" width="5.140625" style="13" customWidth="1"/>
    <col min="3020" max="3020" width="32.85546875" style="13" customWidth="1"/>
    <col min="3021" max="3025" width="9.7109375" style="13" customWidth="1"/>
    <col min="3026" max="3274" width="10.85546875" style="13"/>
    <col min="3275" max="3275" width="5.140625" style="13" customWidth="1"/>
    <col min="3276" max="3276" width="32.85546875" style="13" customWidth="1"/>
    <col min="3277" max="3281" width="9.7109375" style="13" customWidth="1"/>
    <col min="3282" max="3530" width="10.85546875" style="13"/>
    <col min="3531" max="3531" width="5.140625" style="13" customWidth="1"/>
    <col min="3532" max="3532" width="32.85546875" style="13" customWidth="1"/>
    <col min="3533" max="3537" width="9.7109375" style="13" customWidth="1"/>
    <col min="3538" max="3786" width="10.85546875" style="13"/>
    <col min="3787" max="3787" width="5.140625" style="13" customWidth="1"/>
    <col min="3788" max="3788" width="32.85546875" style="13" customWidth="1"/>
    <col min="3789" max="3793" width="9.7109375" style="13" customWidth="1"/>
    <col min="3794" max="4042" width="10.85546875" style="13"/>
    <col min="4043" max="4043" width="5.140625" style="13" customWidth="1"/>
    <col min="4044" max="4044" width="32.85546875" style="13" customWidth="1"/>
    <col min="4045" max="4049" width="9.7109375" style="13" customWidth="1"/>
    <col min="4050" max="4298" width="10.85546875" style="13"/>
    <col min="4299" max="4299" width="5.140625" style="13" customWidth="1"/>
    <col min="4300" max="4300" width="32.85546875" style="13" customWidth="1"/>
    <col min="4301" max="4305" width="9.7109375" style="13" customWidth="1"/>
    <col min="4306" max="4554" width="10.85546875" style="13"/>
    <col min="4555" max="4555" width="5.140625" style="13" customWidth="1"/>
    <col min="4556" max="4556" width="32.85546875" style="13" customWidth="1"/>
    <col min="4557" max="4561" width="9.7109375" style="13" customWidth="1"/>
    <col min="4562" max="4810" width="10.85546875" style="13"/>
    <col min="4811" max="4811" width="5.140625" style="13" customWidth="1"/>
    <col min="4812" max="4812" width="32.85546875" style="13" customWidth="1"/>
    <col min="4813" max="4817" width="9.7109375" style="13" customWidth="1"/>
    <col min="4818" max="5066" width="10.85546875" style="13"/>
    <col min="5067" max="5067" width="5.140625" style="13" customWidth="1"/>
    <col min="5068" max="5068" width="32.85546875" style="13" customWidth="1"/>
    <col min="5069" max="5073" width="9.7109375" style="13" customWidth="1"/>
    <col min="5074" max="5322" width="10.85546875" style="13"/>
    <col min="5323" max="5323" width="5.140625" style="13" customWidth="1"/>
    <col min="5324" max="5324" width="32.85546875" style="13" customWidth="1"/>
    <col min="5325" max="5329" width="9.7109375" style="13" customWidth="1"/>
    <col min="5330" max="5578" width="10.85546875" style="13"/>
    <col min="5579" max="5579" width="5.140625" style="13" customWidth="1"/>
    <col min="5580" max="5580" width="32.85546875" style="13" customWidth="1"/>
    <col min="5581" max="5585" width="9.7109375" style="13" customWidth="1"/>
    <col min="5586" max="5834" width="10.85546875" style="13"/>
    <col min="5835" max="5835" width="5.140625" style="13" customWidth="1"/>
    <col min="5836" max="5836" width="32.85546875" style="13" customWidth="1"/>
    <col min="5837" max="5841" width="9.7109375" style="13" customWidth="1"/>
    <col min="5842" max="6090" width="10.85546875" style="13"/>
    <col min="6091" max="6091" width="5.140625" style="13" customWidth="1"/>
    <col min="6092" max="6092" width="32.85546875" style="13" customWidth="1"/>
    <col min="6093" max="6097" width="9.7109375" style="13" customWidth="1"/>
    <col min="6098" max="6346" width="10.85546875" style="13"/>
    <col min="6347" max="6347" width="5.140625" style="13" customWidth="1"/>
    <col min="6348" max="6348" width="32.85546875" style="13" customWidth="1"/>
    <col min="6349" max="6353" width="9.7109375" style="13" customWidth="1"/>
    <col min="6354" max="6602" width="10.85546875" style="13"/>
    <col min="6603" max="6603" width="5.140625" style="13" customWidth="1"/>
    <col min="6604" max="6604" width="32.85546875" style="13" customWidth="1"/>
    <col min="6605" max="6609" width="9.7109375" style="13" customWidth="1"/>
    <col min="6610" max="6858" width="10.85546875" style="13"/>
    <col min="6859" max="6859" width="5.140625" style="13" customWidth="1"/>
    <col min="6860" max="6860" width="32.85546875" style="13" customWidth="1"/>
    <col min="6861" max="6865" width="9.7109375" style="13" customWidth="1"/>
    <col min="6866" max="7114" width="10.85546875" style="13"/>
    <col min="7115" max="7115" width="5.140625" style="13" customWidth="1"/>
    <col min="7116" max="7116" width="32.85546875" style="13" customWidth="1"/>
    <col min="7117" max="7121" width="9.7109375" style="13" customWidth="1"/>
    <col min="7122" max="7370" width="10.85546875" style="13"/>
    <col min="7371" max="7371" width="5.140625" style="13" customWidth="1"/>
    <col min="7372" max="7372" width="32.85546875" style="13" customWidth="1"/>
    <col min="7373" max="7377" width="9.7109375" style="13" customWidth="1"/>
    <col min="7378" max="7626" width="10.85546875" style="13"/>
    <col min="7627" max="7627" width="5.140625" style="13" customWidth="1"/>
    <col min="7628" max="7628" width="32.85546875" style="13" customWidth="1"/>
    <col min="7629" max="7633" width="9.7109375" style="13" customWidth="1"/>
    <col min="7634" max="7882" width="10.85546875" style="13"/>
    <col min="7883" max="7883" width="5.140625" style="13" customWidth="1"/>
    <col min="7884" max="7884" width="32.85546875" style="13" customWidth="1"/>
    <col min="7885" max="7889" width="9.7109375" style="13" customWidth="1"/>
    <col min="7890" max="8138" width="10.85546875" style="13"/>
    <col min="8139" max="8139" width="5.140625" style="13" customWidth="1"/>
    <col min="8140" max="8140" width="32.85546875" style="13" customWidth="1"/>
    <col min="8141" max="8145" width="9.7109375" style="13" customWidth="1"/>
    <col min="8146" max="8394" width="10.85546875" style="13"/>
    <col min="8395" max="8395" width="5.140625" style="13" customWidth="1"/>
    <col min="8396" max="8396" width="32.85546875" style="13" customWidth="1"/>
    <col min="8397" max="8401" width="9.7109375" style="13" customWidth="1"/>
    <col min="8402" max="8650" width="10.85546875" style="13"/>
    <col min="8651" max="8651" width="5.140625" style="13" customWidth="1"/>
    <col min="8652" max="8652" width="32.85546875" style="13" customWidth="1"/>
    <col min="8653" max="8657" width="9.7109375" style="13" customWidth="1"/>
    <col min="8658" max="8906" width="10.85546875" style="13"/>
    <col min="8907" max="8907" width="5.140625" style="13" customWidth="1"/>
    <col min="8908" max="8908" width="32.85546875" style="13" customWidth="1"/>
    <col min="8909" max="8913" width="9.7109375" style="13" customWidth="1"/>
    <col min="8914" max="9162" width="10.85546875" style="13"/>
    <col min="9163" max="9163" width="5.140625" style="13" customWidth="1"/>
    <col min="9164" max="9164" width="32.85546875" style="13" customWidth="1"/>
    <col min="9165" max="9169" width="9.7109375" style="13" customWidth="1"/>
    <col min="9170" max="9418" width="10.85546875" style="13"/>
    <col min="9419" max="9419" width="5.140625" style="13" customWidth="1"/>
    <col min="9420" max="9420" width="32.85546875" style="13" customWidth="1"/>
    <col min="9421" max="9425" width="9.7109375" style="13" customWidth="1"/>
    <col min="9426" max="9674" width="10.85546875" style="13"/>
    <col min="9675" max="9675" width="5.140625" style="13" customWidth="1"/>
    <col min="9676" max="9676" width="32.85546875" style="13" customWidth="1"/>
    <col min="9677" max="9681" width="9.7109375" style="13" customWidth="1"/>
    <col min="9682" max="9930" width="10.85546875" style="13"/>
    <col min="9931" max="9931" width="5.140625" style="13" customWidth="1"/>
    <col min="9932" max="9932" width="32.85546875" style="13" customWidth="1"/>
    <col min="9933" max="9937" width="9.7109375" style="13" customWidth="1"/>
    <col min="9938" max="10186" width="10.85546875" style="13"/>
    <col min="10187" max="10187" width="5.140625" style="13" customWidth="1"/>
    <col min="10188" max="10188" width="32.85546875" style="13" customWidth="1"/>
    <col min="10189" max="10193" width="9.7109375" style="13" customWidth="1"/>
    <col min="10194" max="10442" width="10.85546875" style="13"/>
    <col min="10443" max="10443" width="5.140625" style="13" customWidth="1"/>
    <col min="10444" max="10444" width="32.85546875" style="13" customWidth="1"/>
    <col min="10445" max="10449" width="9.7109375" style="13" customWidth="1"/>
    <col min="10450" max="10698" width="10.85546875" style="13"/>
    <col min="10699" max="10699" width="5.140625" style="13" customWidth="1"/>
    <col min="10700" max="10700" width="32.85546875" style="13" customWidth="1"/>
    <col min="10701" max="10705" width="9.7109375" style="13" customWidth="1"/>
    <col min="10706" max="10954" width="10.85546875" style="13"/>
    <col min="10955" max="10955" width="5.140625" style="13" customWidth="1"/>
    <col min="10956" max="10956" width="32.85546875" style="13" customWidth="1"/>
    <col min="10957" max="10961" width="9.7109375" style="13" customWidth="1"/>
    <col min="10962" max="11210" width="10.85546875" style="13"/>
    <col min="11211" max="11211" width="5.140625" style="13" customWidth="1"/>
    <col min="11212" max="11212" width="32.85546875" style="13" customWidth="1"/>
    <col min="11213" max="11217" width="9.7109375" style="13" customWidth="1"/>
    <col min="11218" max="11466" width="10.85546875" style="13"/>
    <col min="11467" max="11467" width="5.140625" style="13" customWidth="1"/>
    <col min="11468" max="11468" width="32.85546875" style="13" customWidth="1"/>
    <col min="11469" max="11473" width="9.7109375" style="13" customWidth="1"/>
    <col min="11474" max="11722" width="10.85546875" style="13"/>
    <col min="11723" max="11723" width="5.140625" style="13" customWidth="1"/>
    <col min="11724" max="11724" width="32.85546875" style="13" customWidth="1"/>
    <col min="11725" max="11729" width="9.7109375" style="13" customWidth="1"/>
    <col min="11730" max="11978" width="10.85546875" style="13"/>
    <col min="11979" max="11979" width="5.140625" style="13" customWidth="1"/>
    <col min="11980" max="11980" width="32.85546875" style="13" customWidth="1"/>
    <col min="11981" max="11985" width="9.7109375" style="13" customWidth="1"/>
    <col min="11986" max="12234" width="10.85546875" style="13"/>
    <col min="12235" max="12235" width="5.140625" style="13" customWidth="1"/>
    <col min="12236" max="12236" width="32.85546875" style="13" customWidth="1"/>
    <col min="12237" max="12241" width="9.7109375" style="13" customWidth="1"/>
    <col min="12242" max="12490" width="10.85546875" style="13"/>
    <col min="12491" max="12491" width="5.140625" style="13" customWidth="1"/>
    <col min="12492" max="12492" width="32.85546875" style="13" customWidth="1"/>
    <col min="12493" max="12497" width="9.7109375" style="13" customWidth="1"/>
    <col min="12498" max="12746" width="10.85546875" style="13"/>
    <col min="12747" max="12747" width="5.140625" style="13" customWidth="1"/>
    <col min="12748" max="12748" width="32.85546875" style="13" customWidth="1"/>
    <col min="12749" max="12753" width="9.7109375" style="13" customWidth="1"/>
    <col min="12754" max="13002" width="10.85546875" style="13"/>
    <col min="13003" max="13003" width="5.140625" style="13" customWidth="1"/>
    <col min="13004" max="13004" width="32.85546875" style="13" customWidth="1"/>
    <col min="13005" max="13009" width="9.7109375" style="13" customWidth="1"/>
    <col min="13010" max="13258" width="10.85546875" style="13"/>
    <col min="13259" max="13259" width="5.140625" style="13" customWidth="1"/>
    <col min="13260" max="13260" width="32.85546875" style="13" customWidth="1"/>
    <col min="13261" max="13265" width="9.7109375" style="13" customWidth="1"/>
    <col min="13266" max="13514" width="10.85546875" style="13"/>
    <col min="13515" max="13515" width="5.140625" style="13" customWidth="1"/>
    <col min="13516" max="13516" width="32.85546875" style="13" customWidth="1"/>
    <col min="13517" max="13521" width="9.7109375" style="13" customWidth="1"/>
    <col min="13522" max="13770" width="10.85546875" style="13"/>
    <col min="13771" max="13771" width="5.140625" style="13" customWidth="1"/>
    <col min="13772" max="13772" width="32.85546875" style="13" customWidth="1"/>
    <col min="13773" max="13777" width="9.7109375" style="13" customWidth="1"/>
    <col min="13778" max="14026" width="10.85546875" style="13"/>
    <col min="14027" max="14027" width="5.140625" style="13" customWidth="1"/>
    <col min="14028" max="14028" width="32.85546875" style="13" customWidth="1"/>
    <col min="14029" max="14033" width="9.7109375" style="13" customWidth="1"/>
    <col min="14034" max="14282" width="10.85546875" style="13"/>
    <col min="14283" max="14283" width="5.140625" style="13" customWidth="1"/>
    <col min="14284" max="14284" width="32.85546875" style="13" customWidth="1"/>
    <col min="14285" max="14289" width="9.7109375" style="13" customWidth="1"/>
    <col min="14290" max="14538" width="10.85546875" style="13"/>
    <col min="14539" max="14539" width="5.140625" style="13" customWidth="1"/>
    <col min="14540" max="14540" width="32.85546875" style="13" customWidth="1"/>
    <col min="14541" max="14545" width="9.7109375" style="13" customWidth="1"/>
    <col min="14546" max="14794" width="10.85546875" style="13"/>
    <col min="14795" max="14795" width="5.140625" style="13" customWidth="1"/>
    <col min="14796" max="14796" width="32.85546875" style="13" customWidth="1"/>
    <col min="14797" max="14801" width="9.7109375" style="13" customWidth="1"/>
    <col min="14802" max="15050" width="10.85546875" style="13"/>
    <col min="15051" max="15051" width="5.140625" style="13" customWidth="1"/>
    <col min="15052" max="15052" width="32.85546875" style="13" customWidth="1"/>
    <col min="15053" max="15057" width="9.7109375" style="13" customWidth="1"/>
    <col min="15058" max="15306" width="10.85546875" style="13"/>
    <col min="15307" max="15307" width="5.140625" style="13" customWidth="1"/>
    <col min="15308" max="15308" width="32.85546875" style="13" customWidth="1"/>
    <col min="15309" max="15313" width="9.7109375" style="13" customWidth="1"/>
    <col min="15314" max="15562" width="10.85546875" style="13"/>
    <col min="15563" max="15563" width="5.140625" style="13" customWidth="1"/>
    <col min="15564" max="15564" width="32.85546875" style="13" customWidth="1"/>
    <col min="15565" max="15569" width="9.7109375" style="13" customWidth="1"/>
    <col min="15570" max="15818" width="10.85546875" style="13"/>
    <col min="15819" max="15819" width="5.140625" style="13" customWidth="1"/>
    <col min="15820" max="15820" width="32.85546875" style="13" customWidth="1"/>
    <col min="15821" max="15825" width="9.7109375" style="13" customWidth="1"/>
    <col min="15826" max="16074" width="10.85546875" style="13"/>
    <col min="16075" max="16075" width="5.140625" style="13" customWidth="1"/>
    <col min="16076" max="16076" width="32.85546875" style="13" customWidth="1"/>
    <col min="16077" max="16081" width="9.7109375" style="13" customWidth="1"/>
    <col min="16082" max="16384" width="10.85546875" style="13"/>
  </cols>
  <sheetData>
    <row r="1" spans="1:3" s="2" customFormat="1" x14ac:dyDescent="0.25">
      <c r="A1" s="60" t="s">
        <v>98</v>
      </c>
      <c r="B1" s="60"/>
      <c r="C1" s="1"/>
    </row>
    <row r="2" spans="1:3" s="2" customFormat="1" ht="12.75" customHeight="1" x14ac:dyDescent="0.25">
      <c r="A2" s="60" t="s">
        <v>95</v>
      </c>
      <c r="B2" s="60"/>
      <c r="C2" s="1"/>
    </row>
    <row r="3" spans="1:3" s="2" customFormat="1" x14ac:dyDescent="0.25">
      <c r="A3" s="60" t="s">
        <v>96</v>
      </c>
      <c r="B3" s="60"/>
      <c r="C3" s="1"/>
    </row>
    <row r="4" spans="1:3" s="2" customFormat="1" x14ac:dyDescent="0.25">
      <c r="A4" s="3"/>
      <c r="B4" s="3"/>
      <c r="C4" s="1"/>
    </row>
    <row r="5" spans="1:3" s="7" customFormat="1" x14ac:dyDescent="0.25">
      <c r="A5" s="4"/>
      <c r="B5" s="5" t="s">
        <v>99</v>
      </c>
      <c r="C5" s="6">
        <v>-42353.292100000006</v>
      </c>
    </row>
    <row r="6" spans="1:3" s="2" customFormat="1" x14ac:dyDescent="0.25">
      <c r="A6" s="8"/>
      <c r="B6" s="9" t="s">
        <v>97</v>
      </c>
      <c r="C6" s="8"/>
    </row>
    <row r="7" spans="1:3" ht="19.5" customHeight="1" x14ac:dyDescent="0.25">
      <c r="A7" s="10"/>
      <c r="B7" s="11" t="s">
        <v>0</v>
      </c>
      <c r="C7" s="12">
        <v>2856.3840000000005</v>
      </c>
    </row>
    <row r="8" spans="1:3" ht="23.25" customHeight="1" x14ac:dyDescent="0.25">
      <c r="A8" s="14"/>
      <c r="B8" s="15" t="s">
        <v>1</v>
      </c>
      <c r="C8" s="16">
        <v>0</v>
      </c>
    </row>
    <row r="9" spans="1:3" ht="18.75" customHeight="1" x14ac:dyDescent="0.25">
      <c r="A9" s="14"/>
      <c r="B9" s="15" t="s">
        <v>2</v>
      </c>
      <c r="C9" s="16">
        <v>6730.56</v>
      </c>
    </row>
    <row r="10" spans="1:3" ht="24" customHeight="1" x14ac:dyDescent="0.25">
      <c r="A10" s="14"/>
      <c r="B10" s="17" t="s">
        <v>3</v>
      </c>
      <c r="C10" s="16">
        <v>0</v>
      </c>
    </row>
    <row r="11" spans="1:3" ht="21" customHeight="1" x14ac:dyDescent="0.25">
      <c r="A11" s="18"/>
      <c r="B11" s="11" t="s">
        <v>4</v>
      </c>
      <c r="C11" s="16">
        <v>515.00850000000003</v>
      </c>
    </row>
    <row r="12" spans="1:3" hidden="1" x14ac:dyDescent="0.25">
      <c r="A12" s="14"/>
      <c r="B12" s="17" t="s">
        <v>5</v>
      </c>
      <c r="C12" s="16">
        <v>0</v>
      </c>
    </row>
    <row r="13" spans="1:3" ht="22.5" customHeight="1" thickBot="1" x14ac:dyDescent="0.3">
      <c r="A13" s="19"/>
      <c r="B13" s="20" t="s">
        <v>6</v>
      </c>
      <c r="C13" s="51">
        <f>SUM(C7:C12)</f>
        <v>10101.952500000001</v>
      </c>
    </row>
    <row r="14" spans="1:3" ht="16.5" thickBot="1" x14ac:dyDescent="0.3">
      <c r="A14" s="21" t="s">
        <v>7</v>
      </c>
      <c r="B14" s="22" t="s">
        <v>8</v>
      </c>
      <c r="C14" s="16"/>
    </row>
    <row r="15" spans="1:3" x14ac:dyDescent="0.25">
      <c r="A15" s="18"/>
      <c r="B15" s="11" t="s">
        <v>9</v>
      </c>
      <c r="C15" s="16">
        <v>0</v>
      </c>
    </row>
    <row r="16" spans="1:3" x14ac:dyDescent="0.25">
      <c r="A16" s="14"/>
      <c r="B16" s="15" t="s">
        <v>10</v>
      </c>
      <c r="C16" s="16">
        <v>0</v>
      </c>
    </row>
    <row r="17" spans="1:3" hidden="1" x14ac:dyDescent="0.25">
      <c r="A17" s="19"/>
      <c r="B17" s="23" t="s">
        <v>11</v>
      </c>
      <c r="C17" s="16">
        <v>0</v>
      </c>
    </row>
    <row r="18" spans="1:3" x14ac:dyDescent="0.25">
      <c r="A18" s="19"/>
      <c r="B18" s="20" t="s">
        <v>12</v>
      </c>
      <c r="C18" s="16">
        <v>0</v>
      </c>
    </row>
    <row r="19" spans="1:3" ht="16.5" thickBot="1" x14ac:dyDescent="0.3">
      <c r="A19" s="24"/>
      <c r="B19" s="20" t="s">
        <v>6</v>
      </c>
      <c r="C19" s="51">
        <v>0</v>
      </c>
    </row>
    <row r="20" spans="1:3" ht="16.5" hidden="1" thickBot="1" x14ac:dyDescent="0.3">
      <c r="A20" s="21" t="s">
        <v>13</v>
      </c>
      <c r="B20" s="25" t="s">
        <v>14</v>
      </c>
      <c r="C20" s="16">
        <v>0</v>
      </c>
    </row>
    <row r="21" spans="1:3" ht="16.5" hidden="1" thickBot="1" x14ac:dyDescent="0.3">
      <c r="A21" s="26" t="s">
        <v>15</v>
      </c>
      <c r="B21" s="25" t="s">
        <v>16</v>
      </c>
      <c r="C21" s="16">
        <v>0</v>
      </c>
    </row>
    <row r="22" spans="1:3" ht="16.5" hidden="1" thickBot="1" x14ac:dyDescent="0.3">
      <c r="A22" s="18"/>
      <c r="B22" s="27" t="s">
        <v>17</v>
      </c>
      <c r="C22" s="16">
        <v>0</v>
      </c>
    </row>
    <row r="23" spans="1:3" ht="16.5" hidden="1" thickBot="1" x14ac:dyDescent="0.3">
      <c r="A23" s="18"/>
      <c r="B23" s="17" t="s">
        <v>18</v>
      </c>
      <c r="C23" s="16">
        <v>0</v>
      </c>
    </row>
    <row r="24" spans="1:3" ht="16.5" hidden="1" thickBot="1" x14ac:dyDescent="0.3">
      <c r="A24" s="18"/>
      <c r="B24" s="17" t="s">
        <v>19</v>
      </c>
      <c r="C24" s="16">
        <v>0</v>
      </c>
    </row>
    <row r="25" spans="1:3" ht="16.5" hidden="1" thickBot="1" x14ac:dyDescent="0.3">
      <c r="A25" s="18"/>
      <c r="B25" s="17" t="s">
        <v>20</v>
      </c>
      <c r="C25" s="16">
        <v>0</v>
      </c>
    </row>
    <row r="26" spans="1:3" ht="16.5" hidden="1" thickBot="1" x14ac:dyDescent="0.3">
      <c r="A26" s="18"/>
      <c r="B26" s="17" t="s">
        <v>21</v>
      </c>
      <c r="C26" s="16">
        <v>0</v>
      </c>
    </row>
    <row r="27" spans="1:3" ht="16.5" hidden="1" thickBot="1" x14ac:dyDescent="0.3">
      <c r="A27" s="28"/>
      <c r="B27" s="20" t="s">
        <v>22</v>
      </c>
      <c r="C27" s="16">
        <v>0</v>
      </c>
    </row>
    <row r="28" spans="1:3" ht="16.5" hidden="1" thickBot="1" x14ac:dyDescent="0.3">
      <c r="A28" s="19"/>
      <c r="B28" s="20" t="s">
        <v>23</v>
      </c>
      <c r="C28" s="16">
        <v>0</v>
      </c>
    </row>
    <row r="29" spans="1:3" ht="16.5" thickBot="1" x14ac:dyDescent="0.3">
      <c r="A29" s="26" t="s">
        <v>24</v>
      </c>
      <c r="B29" s="29" t="s">
        <v>25</v>
      </c>
      <c r="C29" s="16"/>
    </row>
    <row r="30" spans="1:3" ht="31.5" x14ac:dyDescent="0.25">
      <c r="A30" s="18"/>
      <c r="B30" s="11" t="s">
        <v>26</v>
      </c>
      <c r="C30" s="16">
        <v>1392.2719999999999</v>
      </c>
    </row>
    <row r="31" spans="1:3" x14ac:dyDescent="0.25">
      <c r="A31" s="14"/>
      <c r="B31" s="15" t="s">
        <v>27</v>
      </c>
      <c r="C31" s="16">
        <v>6927.9443999999994</v>
      </c>
    </row>
    <row r="32" spans="1:3" x14ac:dyDescent="0.25">
      <c r="A32" s="14"/>
      <c r="B32" s="15" t="s">
        <v>28</v>
      </c>
      <c r="C32" s="16">
        <v>1261.5119999999999</v>
      </c>
    </row>
    <row r="33" spans="1:3" x14ac:dyDescent="0.25">
      <c r="A33" s="14"/>
      <c r="B33" s="17" t="s">
        <v>29</v>
      </c>
      <c r="C33" s="16">
        <v>431.613</v>
      </c>
    </row>
    <row r="34" spans="1:3" x14ac:dyDescent="0.25">
      <c r="A34" s="14"/>
      <c r="B34" s="27" t="s">
        <v>30</v>
      </c>
      <c r="C34" s="16">
        <v>659.04000000000008</v>
      </c>
    </row>
    <row r="35" spans="1:3" x14ac:dyDescent="0.25">
      <c r="A35" s="19"/>
      <c r="B35" s="20" t="s">
        <v>31</v>
      </c>
      <c r="C35" s="16">
        <v>69.44</v>
      </c>
    </row>
    <row r="36" spans="1:3" x14ac:dyDescent="0.25">
      <c r="A36" s="19"/>
      <c r="B36" s="20" t="s">
        <v>32</v>
      </c>
      <c r="C36" s="16">
        <v>2309.3147999999997</v>
      </c>
    </row>
    <row r="37" spans="1:3" ht="16.5" thickBot="1" x14ac:dyDescent="0.3">
      <c r="A37" s="19"/>
      <c r="B37" s="20" t="s">
        <v>6</v>
      </c>
      <c r="C37" s="51">
        <f>SUM(C30:C36)</f>
        <v>13051.136200000001</v>
      </c>
    </row>
    <row r="38" spans="1:3" ht="16.5" thickBot="1" x14ac:dyDescent="0.3">
      <c r="A38" s="26" t="s">
        <v>13</v>
      </c>
      <c r="B38" s="29" t="s">
        <v>33</v>
      </c>
      <c r="C38" s="16"/>
    </row>
    <row r="39" spans="1:3" x14ac:dyDescent="0.25">
      <c r="A39" s="30"/>
      <c r="B39" s="27" t="s">
        <v>34</v>
      </c>
      <c r="C39" s="16">
        <v>329.52000000000004</v>
      </c>
    </row>
    <row r="40" spans="1:3" x14ac:dyDescent="0.25">
      <c r="A40" s="30"/>
      <c r="B40" s="17" t="s">
        <v>35</v>
      </c>
      <c r="C40" s="16">
        <v>431.61300000000006</v>
      </c>
    </row>
    <row r="41" spans="1:3" ht="37.5" customHeight="1" x14ac:dyDescent="0.25">
      <c r="A41" s="31"/>
      <c r="B41" s="15" t="s">
        <v>36</v>
      </c>
      <c r="C41" s="16">
        <v>11721.944000000003</v>
      </c>
    </row>
    <row r="42" spans="1:3" ht="31.5" x14ac:dyDescent="0.25">
      <c r="A42" s="31"/>
      <c r="B42" s="15" t="s">
        <v>37</v>
      </c>
      <c r="C42" s="16">
        <v>1099.3320000000001</v>
      </c>
    </row>
    <row r="43" spans="1:3" ht="31.5" x14ac:dyDescent="0.25">
      <c r="A43" s="31"/>
      <c r="B43" s="15" t="s">
        <v>38</v>
      </c>
      <c r="C43" s="16">
        <v>1884.5040000000001</v>
      </c>
    </row>
    <row r="44" spans="1:3" ht="36.75" customHeight="1" x14ac:dyDescent="0.25">
      <c r="A44" s="31"/>
      <c r="B44" s="15" t="s">
        <v>39</v>
      </c>
      <c r="C44" s="16">
        <v>429.4620000000001</v>
      </c>
    </row>
    <row r="45" spans="1:3" ht="31.5" x14ac:dyDescent="0.25">
      <c r="A45" s="31"/>
      <c r="B45" s="15" t="s">
        <v>40</v>
      </c>
      <c r="C45" s="16">
        <v>1348.0020000000002</v>
      </c>
    </row>
    <row r="46" spans="1:3" ht="16.5" thickBot="1" x14ac:dyDescent="0.3">
      <c r="A46" s="32"/>
      <c r="B46" s="23" t="s">
        <v>6</v>
      </c>
      <c r="C46" s="51">
        <f>SUM(C39:C45)</f>
        <v>17244.377000000004</v>
      </c>
    </row>
    <row r="47" spans="1:3" ht="16.5" thickBot="1" x14ac:dyDescent="0.3">
      <c r="A47" s="26" t="s">
        <v>15</v>
      </c>
      <c r="B47" s="25" t="s">
        <v>41</v>
      </c>
      <c r="C47" s="51">
        <v>7469.7947999999997</v>
      </c>
    </row>
    <row r="48" spans="1:3" ht="32.25" thickBot="1" x14ac:dyDescent="0.3">
      <c r="A48" s="26" t="s">
        <v>42</v>
      </c>
      <c r="B48" s="52" t="s">
        <v>43</v>
      </c>
      <c r="C48" s="16"/>
    </row>
    <row r="49" spans="1:3" hidden="1" x14ac:dyDescent="0.25">
      <c r="A49" s="33"/>
      <c r="B49" s="34" t="s">
        <v>44</v>
      </c>
      <c r="C49" s="16">
        <v>0</v>
      </c>
    </row>
    <row r="50" spans="1:3" x14ac:dyDescent="0.25">
      <c r="A50" s="30"/>
      <c r="B50" s="27" t="s">
        <v>45</v>
      </c>
      <c r="C50" s="16">
        <v>5724.4800000000005</v>
      </c>
    </row>
    <row r="51" spans="1:3" x14ac:dyDescent="0.25">
      <c r="A51" s="31"/>
      <c r="B51" s="17" t="s">
        <v>46</v>
      </c>
      <c r="C51" s="16">
        <v>5067.3999999999996</v>
      </c>
    </row>
    <row r="52" spans="1:3" x14ac:dyDescent="0.25">
      <c r="A52" s="31"/>
      <c r="B52" s="17" t="s">
        <v>47</v>
      </c>
      <c r="C52" s="16">
        <v>2683.2000000000003</v>
      </c>
    </row>
    <row r="53" spans="1:3" x14ac:dyDescent="0.25">
      <c r="A53" s="31"/>
      <c r="B53" s="17" t="s">
        <v>48</v>
      </c>
      <c r="C53" s="16">
        <v>187.2</v>
      </c>
    </row>
    <row r="54" spans="1:3" x14ac:dyDescent="0.25">
      <c r="A54" s="31"/>
      <c r="B54" s="17" t="s">
        <v>49</v>
      </c>
      <c r="C54" s="16">
        <v>920.69999999999993</v>
      </c>
    </row>
    <row r="55" spans="1:3" ht="16.5" thickBot="1" x14ac:dyDescent="0.3">
      <c r="A55" s="35"/>
      <c r="B55" s="36" t="s">
        <v>6</v>
      </c>
      <c r="C55" s="51">
        <f>SUM(C50:C54)</f>
        <v>14582.980000000003</v>
      </c>
    </row>
    <row r="56" spans="1:3" ht="16.5" thickBot="1" x14ac:dyDescent="0.3">
      <c r="A56" s="26" t="s">
        <v>50</v>
      </c>
      <c r="B56" s="29" t="s">
        <v>51</v>
      </c>
      <c r="C56" s="16"/>
    </row>
    <row r="57" spans="1:3" hidden="1" x14ac:dyDescent="0.25">
      <c r="A57" s="37"/>
      <c r="B57" s="38" t="s">
        <v>52</v>
      </c>
      <c r="C57" s="16">
        <v>0</v>
      </c>
    </row>
    <row r="58" spans="1:3" ht="13.5" hidden="1" customHeight="1" x14ac:dyDescent="0.25">
      <c r="A58" s="33"/>
      <c r="B58" s="39" t="s">
        <v>53</v>
      </c>
      <c r="C58" s="16">
        <v>0</v>
      </c>
    </row>
    <row r="59" spans="1:3" ht="31.5" hidden="1" x14ac:dyDescent="0.25">
      <c r="A59" s="32"/>
      <c r="B59" s="23" t="s">
        <v>54</v>
      </c>
      <c r="C59" s="16">
        <v>0</v>
      </c>
    </row>
    <row r="60" spans="1:3" ht="14.25" hidden="1" customHeight="1" x14ac:dyDescent="0.25">
      <c r="A60" s="32"/>
      <c r="B60" s="23" t="s">
        <v>55</v>
      </c>
      <c r="C60" s="16">
        <v>0</v>
      </c>
    </row>
    <row r="61" spans="1:3" x14ac:dyDescent="0.25">
      <c r="A61" s="32"/>
      <c r="B61" s="20" t="s">
        <v>56</v>
      </c>
      <c r="C61" s="16">
        <v>78.94</v>
      </c>
    </row>
    <row r="62" spans="1:3" hidden="1" x14ac:dyDescent="0.25">
      <c r="A62" s="32"/>
      <c r="B62" s="20" t="s">
        <v>57</v>
      </c>
      <c r="C62" s="16">
        <v>0</v>
      </c>
    </row>
    <row r="63" spans="1:3" ht="16.5" thickBot="1" x14ac:dyDescent="0.3">
      <c r="A63" s="35"/>
      <c r="B63" s="36" t="s">
        <v>23</v>
      </c>
      <c r="C63" s="51">
        <v>78.94</v>
      </c>
    </row>
    <row r="64" spans="1:3" ht="16.5" thickBot="1" x14ac:dyDescent="0.3">
      <c r="A64" s="26" t="s">
        <v>58</v>
      </c>
      <c r="B64" s="29" t="s">
        <v>59</v>
      </c>
      <c r="C64" s="16"/>
    </row>
    <row r="65" spans="1:3" ht="47.25" x14ac:dyDescent="0.25">
      <c r="A65" s="30"/>
      <c r="B65" s="11" t="s">
        <v>60</v>
      </c>
      <c r="C65" s="16">
        <v>899.49599999999998</v>
      </c>
    </row>
    <row r="66" spans="1:3" ht="31.5" x14ac:dyDescent="0.25">
      <c r="A66" s="31"/>
      <c r="B66" s="15" t="s">
        <v>61</v>
      </c>
      <c r="C66" s="16">
        <v>2277.7559999999999</v>
      </c>
    </row>
    <row r="67" spans="1:3" ht="31.5" x14ac:dyDescent="0.25">
      <c r="A67" s="31"/>
      <c r="B67" s="15" t="s">
        <v>62</v>
      </c>
      <c r="C67" s="16">
        <v>1798.992</v>
      </c>
    </row>
    <row r="68" spans="1:3" ht="31.5" x14ac:dyDescent="0.25">
      <c r="A68" s="31"/>
      <c r="B68" s="15" t="s">
        <v>63</v>
      </c>
      <c r="C68" s="16">
        <v>3597.9839999999999</v>
      </c>
    </row>
    <row r="69" spans="1:3" x14ac:dyDescent="0.25">
      <c r="A69" s="32"/>
      <c r="B69" s="23" t="s">
        <v>64</v>
      </c>
      <c r="C69" s="16">
        <v>0</v>
      </c>
    </row>
    <row r="70" spans="1:3" hidden="1" x14ac:dyDescent="0.25">
      <c r="A70" s="32"/>
      <c r="B70" s="23" t="s">
        <v>65</v>
      </c>
      <c r="C70" s="16">
        <v>0</v>
      </c>
    </row>
    <row r="71" spans="1:3" ht="16.5" thickBot="1" x14ac:dyDescent="0.3">
      <c r="A71" s="32"/>
      <c r="B71" s="20" t="s">
        <v>23</v>
      </c>
      <c r="C71" s="51">
        <f>SUM(C65:C70)</f>
        <v>8574.2279999999992</v>
      </c>
    </row>
    <row r="72" spans="1:3" ht="32.25" thickBot="1" x14ac:dyDescent="0.3">
      <c r="A72" s="26" t="s">
        <v>66</v>
      </c>
      <c r="B72" s="40" t="s">
        <v>67</v>
      </c>
      <c r="C72" s="51">
        <v>4526.4960000000001</v>
      </c>
    </row>
    <row r="73" spans="1:3" ht="16.5" thickBot="1" x14ac:dyDescent="0.3">
      <c r="A73" s="37" t="s">
        <v>68</v>
      </c>
      <c r="B73" s="41" t="s">
        <v>69</v>
      </c>
      <c r="C73" s="51">
        <v>1262.1959999999999</v>
      </c>
    </row>
    <row r="74" spans="1:3" ht="16.5" thickBot="1" x14ac:dyDescent="0.3">
      <c r="A74" s="26" t="s">
        <v>70</v>
      </c>
      <c r="B74" s="25" t="s">
        <v>71</v>
      </c>
      <c r="C74" s="51">
        <v>779.22</v>
      </c>
    </row>
    <row r="75" spans="1:3" ht="16.5" thickBot="1" x14ac:dyDescent="0.3">
      <c r="A75" s="42" t="s">
        <v>72</v>
      </c>
      <c r="B75" s="43" t="s">
        <v>73</v>
      </c>
      <c r="C75" s="51">
        <v>1443</v>
      </c>
    </row>
    <row r="76" spans="1:3" ht="16.5" thickBot="1" x14ac:dyDescent="0.3">
      <c r="A76" s="26" t="s">
        <v>74</v>
      </c>
      <c r="B76" s="29" t="s">
        <v>75</v>
      </c>
      <c r="C76" s="16"/>
    </row>
    <row r="77" spans="1:3" x14ac:dyDescent="0.25">
      <c r="A77" s="30"/>
      <c r="B77" s="27" t="s">
        <v>76</v>
      </c>
      <c r="C77" s="16">
        <v>5470.44</v>
      </c>
    </row>
    <row r="78" spans="1:3" x14ac:dyDescent="0.25">
      <c r="A78" s="14"/>
      <c r="B78" s="17" t="s">
        <v>77</v>
      </c>
      <c r="C78" s="16">
        <v>4122.1200000000008</v>
      </c>
    </row>
    <row r="79" spans="1:3" ht="36.75" customHeight="1" x14ac:dyDescent="0.25">
      <c r="A79" s="14"/>
      <c r="B79" s="15" t="s">
        <v>78</v>
      </c>
      <c r="C79" s="16">
        <v>4013.3999999999992</v>
      </c>
    </row>
    <row r="80" spans="1:3" ht="42" customHeight="1" x14ac:dyDescent="0.25">
      <c r="A80" s="14"/>
      <c r="B80" s="15" t="s">
        <v>79</v>
      </c>
      <c r="C80" s="16">
        <v>4013.3999999999992</v>
      </c>
    </row>
    <row r="81" spans="1:3" ht="47.25" x14ac:dyDescent="0.25">
      <c r="A81" s="19"/>
      <c r="B81" s="23" t="s">
        <v>80</v>
      </c>
      <c r="C81" s="16">
        <v>4013.3999999999992</v>
      </c>
    </row>
    <row r="82" spans="1:3" ht="15.75" customHeight="1" x14ac:dyDescent="0.25">
      <c r="A82" s="19"/>
      <c r="B82" s="23" t="s">
        <v>100</v>
      </c>
      <c r="C82" s="16">
        <v>2000</v>
      </c>
    </row>
    <row r="83" spans="1:3" ht="15.75" customHeight="1" x14ac:dyDescent="0.25">
      <c r="A83" s="19"/>
      <c r="B83" s="23" t="s">
        <v>81</v>
      </c>
      <c r="C83" s="16">
        <v>0</v>
      </c>
    </row>
    <row r="84" spans="1:3" ht="15.75" customHeight="1" x14ac:dyDescent="0.25">
      <c r="A84" s="19"/>
      <c r="B84" s="23" t="s">
        <v>82</v>
      </c>
      <c r="C84" s="16">
        <v>14000</v>
      </c>
    </row>
    <row r="85" spans="1:3" ht="16.5" thickBot="1" x14ac:dyDescent="0.3">
      <c r="A85" s="19"/>
      <c r="B85" s="20" t="s">
        <v>23</v>
      </c>
      <c r="C85" s="51">
        <f>SUM(C77:C84)</f>
        <v>37632.759999999995</v>
      </c>
    </row>
    <row r="86" spans="1:3" ht="16.5" thickBot="1" x14ac:dyDescent="0.3">
      <c r="A86" s="21" t="s">
        <v>83</v>
      </c>
      <c r="B86" s="29" t="s">
        <v>84</v>
      </c>
      <c r="C86" s="16"/>
    </row>
    <row r="87" spans="1:3" x14ac:dyDescent="0.25">
      <c r="A87" s="44"/>
      <c r="B87" s="27" t="s">
        <v>85</v>
      </c>
      <c r="C87" s="16"/>
    </row>
    <row r="88" spans="1:3" x14ac:dyDescent="0.25">
      <c r="A88" s="44"/>
      <c r="B88" s="27" t="s">
        <v>86</v>
      </c>
      <c r="C88" s="16">
        <v>732.83</v>
      </c>
    </row>
    <row r="89" spans="1:3" x14ac:dyDescent="0.25">
      <c r="A89" s="45"/>
      <c r="B89" s="17" t="s">
        <v>87</v>
      </c>
      <c r="C89" s="16">
        <v>0</v>
      </c>
    </row>
    <row r="90" spans="1:3" x14ac:dyDescent="0.25">
      <c r="A90" s="45"/>
      <c r="B90" s="17" t="s">
        <v>88</v>
      </c>
      <c r="C90" s="16">
        <v>0</v>
      </c>
    </row>
    <row r="91" spans="1:3" x14ac:dyDescent="0.25">
      <c r="A91" s="45"/>
      <c r="B91" s="17" t="s">
        <v>89</v>
      </c>
      <c r="C91" s="16">
        <v>996.96</v>
      </c>
    </row>
    <row r="92" spans="1:3" ht="16.5" thickBot="1" x14ac:dyDescent="0.3">
      <c r="A92" s="46"/>
      <c r="B92" s="36" t="s">
        <v>23</v>
      </c>
      <c r="C92" s="51">
        <f>SUM(C88:C91)</f>
        <v>1729.79</v>
      </c>
    </row>
    <row r="93" spans="1:3" ht="16.5" thickBot="1" x14ac:dyDescent="0.3">
      <c r="A93" s="21" t="s">
        <v>90</v>
      </c>
      <c r="B93" s="47" t="s">
        <v>91</v>
      </c>
      <c r="C93" s="51">
        <v>0</v>
      </c>
    </row>
    <row r="94" spans="1:3" ht="16.5" thickBot="1" x14ac:dyDescent="0.3">
      <c r="A94" s="21" t="s">
        <v>92</v>
      </c>
      <c r="B94" s="25" t="s">
        <v>93</v>
      </c>
      <c r="C94" s="51">
        <v>21718.475999999999</v>
      </c>
    </row>
    <row r="95" spans="1:3" x14ac:dyDescent="0.25">
      <c r="A95" s="48"/>
      <c r="B95" s="49" t="s">
        <v>94</v>
      </c>
      <c r="C95" s="51">
        <f>C13+C19+C37+C46+C47+C55+C63+C71+C72+C73+C74+C75+C85+C92+C94</f>
        <v>140195.34649999999</v>
      </c>
    </row>
    <row r="96" spans="1:3" s="56" customFormat="1" x14ac:dyDescent="0.25">
      <c r="A96" s="53"/>
      <c r="B96" s="54" t="s">
        <v>101</v>
      </c>
      <c r="C96" s="55">
        <v>87222</v>
      </c>
    </row>
    <row r="97" spans="1:3" s="7" customFormat="1" x14ac:dyDescent="0.25">
      <c r="A97" s="53"/>
      <c r="B97" s="54" t="s">
        <v>102</v>
      </c>
      <c r="C97" s="55">
        <v>86376.88</v>
      </c>
    </row>
    <row r="98" spans="1:3" s="7" customFormat="1" x14ac:dyDescent="0.25">
      <c r="A98" s="57"/>
      <c r="B98" s="54" t="s">
        <v>104</v>
      </c>
      <c r="C98" s="58">
        <f>C97-C95</f>
        <v>-53818.46649999998</v>
      </c>
    </row>
    <row r="99" spans="1:3" s="7" customFormat="1" x14ac:dyDescent="0.25">
      <c r="A99" s="57"/>
      <c r="B99" s="54" t="s">
        <v>103</v>
      </c>
      <c r="C99" s="58">
        <f>C98+C5</f>
        <v>-96171.758599999986</v>
      </c>
    </row>
    <row r="100" spans="1:3" s="2" customFormat="1" x14ac:dyDescent="0.25">
      <c r="A100" s="59"/>
      <c r="C100" s="1"/>
    </row>
    <row r="101" spans="1:3" s="2" customFormat="1" x14ac:dyDescent="0.25">
      <c r="A101" s="59"/>
      <c r="C101" s="1"/>
    </row>
    <row r="102" spans="1:3" s="2" customFormat="1" x14ac:dyDescent="0.25">
      <c r="A102" s="59"/>
      <c r="C102" s="1"/>
    </row>
  </sheetData>
  <mergeCells count="3">
    <mergeCell ref="A3:B3"/>
    <mergeCell ref="A1:B1"/>
    <mergeCell ref="A2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2025-01-28T02:17:21Z</dcterms:created>
  <dcterms:modified xsi:type="dcterms:W3CDTF">2025-02-21T01:21:14Z</dcterms:modified>
</cp:coreProperties>
</file>