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01" i="1" l="1"/>
  <c r="C84" i="1"/>
  <c r="C71" i="1"/>
  <c r="C55" i="1"/>
  <c r="C46" i="1"/>
  <c r="C37" i="1"/>
  <c r="C13" i="1"/>
  <c r="C104" i="1" s="1"/>
  <c r="C108" i="1" s="1"/>
  <c r="C109" i="1" s="1"/>
</calcChain>
</file>

<file path=xl/comments1.xml><?xml version="1.0" encoding="utf-8"?>
<comments xmlns="http://schemas.openxmlformats.org/spreadsheetml/2006/main">
  <authors>
    <author>NAV</author>
  </authors>
  <commentList>
    <comment ref="B12" author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<sst xmlns="http://schemas.openxmlformats.org/spreadsheetml/2006/main" count="128" uniqueCount="117">
  <si>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</si>
  <si>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</si>
  <si>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</si>
  <si>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</si>
  <si>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</si>
  <si>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</si>
  <si>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</si>
  <si>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</si>
  <si>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</si>
  <si>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</si>
  <si>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</si>
  <si>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</si>
  <si>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</si>
  <si>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</si>
  <si>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</si>
  <si>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</si>
  <si>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</si>
  <si>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</si>
  <si>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</si>
  <si>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</si>
  <si>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</si>
  <si>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</si>
  <si>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</si>
  <si>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</si>
  <si>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</si>
  <si>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</si>
  <si>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</si>
  <si>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</si>
  <si>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</si>
  <si>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</si>
  <si>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</si>
  <si>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</si>
  <si>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</si>
  <si>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</si>
  <si>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</si>
  <si>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</si>
  <si>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</si>
  <si>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</si>
  <si>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</si>
  <si>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</si>
  <si>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</si>
  <si>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</si>
  <si>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</si>
  <si>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</si>
  <si>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</si>
  <si>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</si>
  <si>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</si>
  <si>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</si>
  <si>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</si>
  <si>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</si>
  <si>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</si>
  <si>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</si>
  <si>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</si>
  <si>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</si>
  <si>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</si>
  <si>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</si>
  <si>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</si>
  <si>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</si>
  <si>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</si>
  <si>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</si>
  <si>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</si>
  <si>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</si>
  <si>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</si>
  <si>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</si>
  <si>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</si>
  <si>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</si>
  <si>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</si>
  <si>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</si>
  <si>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</si>
  <si>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</si>
  <si>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</si>
  <si>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</si>
  <si>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</si>
  <si>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</si>
  <si>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</si>
  <si>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</si>
  <si>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</si>
  <si>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</si>
  <si>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</si>
  <si>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</si>
  <si>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</si>
  <si>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</si>
  <si>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</si>
  <si>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</si>
  <si>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</si>
  <si>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</si>
  <si>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ВиК</t>
  </si>
  <si>
    <t>замена участка магистрали отопления с запорной арматурой с отжигом</t>
  </si>
  <si>
    <t>смена трубы ВГП Ду 20мм</t>
  </si>
  <si>
    <t>вентиль бронзовый Ду 20мм</t>
  </si>
  <si>
    <t>сгон Ду 20мм</t>
  </si>
  <si>
    <t>резьба Ду 20мм</t>
  </si>
  <si>
    <t>резьба Ду 15мм</t>
  </si>
  <si>
    <t>муфта Ду 20мм</t>
  </si>
  <si>
    <t>контргайка Ду 20мм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</si>
  <si>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</si>
  <si>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</si>
  <si>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установка скамейки б/у 1 подъезд</t>
  </si>
  <si>
    <t>Покраска контейнера</t>
  </si>
  <si>
    <t>установка новой проушины со спилом старого навесного замка</t>
  </si>
  <si>
    <t>установка нового навесного замка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</si>
  <si>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</si>
  <si>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</si>
  <si>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</si>
  <si>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</si>
  <si>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</si>
  <si>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1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</si>
  <si>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</si>
  <si>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</si>
  <si>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</si>
  <si>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</si>
  <si>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Оплата по нежилым помещениям (без НДС)</t>
  </si>
  <si>
    <t>Результат накоплением "+" - экономия "-" - перерасход</t>
  </si>
  <si>
    <t xml:space="preserve"> </t>
  </si>
  <si>
    <t>Результат за 2024 год "+" - экономия "-" - перерасход</t>
  </si>
  <si>
    <t>3.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</si>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</sst>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9" fillId="0" borderId="0" xfId="0" applyFont="1"/>
    <xf numFmtId="0" fontId="7" fillId="0" borderId="1" xfId="0" applyFont="1" applyBorder="1" applyAlignment="1">
      <alignment horizontal="center" wrapText="1"/>
    </xf>
    <xf numFmtId="49" fontId="7" fillId="0" borderId="2" xfId="0" applyNumberFormat="1" applyFont="1" applyBorder="1" applyAlignment="1"/>
    <xf numFmtId="49" fontId="7" fillId="0" borderId="3" xfId="0" applyNumberFormat="1" applyFont="1" applyBorder="1" applyAlignment="1"/>
    <xf numFmtId="49" fontId="7" fillId="0" borderId="4" xfId="0" applyNumberFormat="1" applyFont="1" applyBorder="1" applyAlignment="1"/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/>
    <xf numFmtId="49" fontId="7" fillId="0" borderId="3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8" xfId="0" applyNumberFormat="1" applyFont="1" applyBorder="1" applyAlignment="1"/>
    <xf numFmtId="49" fontId="9" fillId="0" borderId="0" xfId="0" applyNumberFormat="1" applyFont="1" applyAlignment="1">
      <alignment vertical="top" wrapText="1"/>
    </xf>
    <xf numFmtId="2" fontId="4" fillId="0" borderId="0" xfId="1" applyNumberFormat="1" applyFont="1" applyFill="1"/>
    <xf numFmtId="0" fontId="4" fillId="0" borderId="0" xfId="1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16" fontId="7" fillId="0" borderId="3" xfId="0" applyNumberFormat="1" applyFont="1" applyBorder="1" applyAlignment="1">
      <alignment wrapText="1"/>
    </xf>
    <xf numFmtId="0" fontId="4" fillId="0" borderId="2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wrapText="1"/>
    </xf>
    <xf numFmtId="49" fontId="4" fillId="0" borderId="13" xfId="0" applyNumberFormat="1" applyFont="1" applyBorder="1" applyAlignment="1">
      <alignment vertical="top" wrapText="1"/>
    </xf>
    <xf numFmtId="49" fontId="11" fillId="0" borderId="14" xfId="0" applyNumberFormat="1" applyFont="1" applyBorder="1" applyAlignment="1">
      <alignment horizontal="center" vertical="top" wrapText="1"/>
    </xf>
    <xf numFmtId="49" fontId="7" fillId="0" borderId="12" xfId="0" applyNumberFormat="1" applyFont="1" applyBorder="1" applyAlignment="1">
      <alignment vertical="top" wrapText="1"/>
    </xf>
    <xf numFmtId="49" fontId="4" fillId="0" borderId="15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4" fillId="0" borderId="14" xfId="0" applyNumberFormat="1" applyFont="1" applyBorder="1" applyAlignment="1">
      <alignment vertical="top" wrapText="1"/>
    </xf>
    <xf numFmtId="49" fontId="4" fillId="0" borderId="12" xfId="0" applyNumberFormat="1" applyFont="1" applyBorder="1" applyAlignment="1">
      <alignment vertical="top" wrapText="1"/>
    </xf>
    <xf numFmtId="49" fontId="4" fillId="0" borderId="17" xfId="0" applyNumberFormat="1" applyFont="1" applyBorder="1" applyAlignment="1">
      <alignment vertical="top" wrapText="1"/>
    </xf>
    <xf numFmtId="49" fontId="4" fillId="0" borderId="18" xfId="0" applyNumberFormat="1" applyFont="1" applyBorder="1" applyAlignment="1">
      <alignment vertical="top" wrapText="1"/>
    </xf>
    <xf numFmtId="49" fontId="7" fillId="0" borderId="19" xfId="0" applyNumberFormat="1" applyFont="1" applyBorder="1" applyAlignment="1">
      <alignment vertical="top" wrapText="1"/>
    </xf>
    <xf numFmtId="49" fontId="7" fillId="0" borderId="16" xfId="0" applyNumberFormat="1" applyFont="1" applyBorder="1" applyAlignment="1">
      <alignment vertical="top" wrapText="1"/>
    </xf>
    <xf numFmtId="49" fontId="7" fillId="0" borderId="17" xfId="0" applyNumberFormat="1" applyFont="1" applyBorder="1" applyAlignment="1">
      <alignment vertical="top" wrapText="1"/>
    </xf>
    <xf numFmtId="0" fontId="7" fillId="0" borderId="16" xfId="1" applyFont="1" applyFill="1" applyBorder="1"/>
    <xf numFmtId="0" fontId="7" fillId="0" borderId="18" xfId="1" applyFont="1" applyFill="1" applyBorder="1"/>
    <xf numFmtId="4" fontId="7" fillId="0" borderId="20" xfId="0" applyNumberFormat="1" applyFont="1" applyFill="1" applyBorder="1" applyAlignment="1"/>
    <xf numFmtId="4" fontId="9" fillId="0" borderId="21" xfId="0" applyNumberFormat="1" applyFont="1" applyBorder="1"/>
    <xf numFmtId="4" fontId="12" fillId="0" borderId="22" xfId="0" applyNumberFormat="1" applyFont="1" applyBorder="1" applyAlignment="1">
      <alignment horizontal="center"/>
    </xf>
    <xf numFmtId="4" fontId="9" fillId="0" borderId="20" xfId="0" applyNumberFormat="1" applyFont="1" applyBorder="1"/>
    <xf numFmtId="4" fontId="9" fillId="0" borderId="23" xfId="0" applyNumberFormat="1" applyFont="1" applyBorder="1"/>
    <xf numFmtId="4" fontId="9" fillId="0" borderId="24" xfId="0" applyNumberFormat="1" applyFont="1" applyBorder="1"/>
    <xf numFmtId="4" fontId="10" fillId="0" borderId="22" xfId="0" applyNumberFormat="1" applyFont="1" applyBorder="1"/>
    <xf numFmtId="4" fontId="10" fillId="0" borderId="24" xfId="0" applyNumberFormat="1" applyFont="1" applyBorder="1"/>
    <xf numFmtId="4" fontId="9" fillId="0" borderId="22" xfId="0" applyNumberFormat="1" applyFont="1" applyBorder="1"/>
    <xf numFmtId="4" fontId="7" fillId="0" borderId="24" xfId="2" applyNumberFormat="1" applyFont="1" applyFill="1" applyBorder="1" applyAlignment="1"/>
    <xf numFmtId="4" fontId="7" fillId="0" borderId="25" xfId="2" applyNumberFormat="1" applyFont="1" applyFill="1" applyBorder="1" applyAlignment="1"/>
    <xf numFmtId="4" fontId="10" fillId="0" borderId="20" xfId="0" applyNumberFormat="1" applyFont="1" applyBorder="1"/>
    <xf numFmtId="49" fontId="7" fillId="0" borderId="7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vertical="top" wrapText="1"/>
    </xf>
    <xf numFmtId="4" fontId="10" fillId="0" borderId="23" xfId="0" applyNumberFormat="1" applyFont="1" applyBorder="1"/>
    <xf numFmtId="4" fontId="10" fillId="0" borderId="21" xfId="0" applyNumberFormat="1" applyFont="1" applyBorder="1"/>
    <xf numFmtId="0" fontId="7" fillId="0" borderId="0" xfId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4"/>
  <sheetViews>
    <sheetView tabSelected="1" topLeftCell="A74" workbookViewId="0">
      <selection activeCell="D105" sqref="D105"/>
    </sheetView>
  </sheetViews>
  <sheetFormatPr defaultColWidth="11" defaultRowHeight="15.75" x14ac:dyDescent="0.25"/>
  <cols>
    <col min="1" max="1" width="5.42578125" style="6" customWidth="1"/>
    <col min="2" max="2" width="74" style="23" customWidth="1"/>
    <col min="3" max="3" width="14.85546875" style="6" customWidth="1"/>
    <col min="4" max="202" width="11" style="6"/>
    <col min="203" max="203" width="4.140625" style="6" customWidth="1"/>
    <col min="204" max="204" width="45.85546875" style="6" customWidth="1"/>
    <col min="205" max="205" width="9.140625" style="6" customWidth="1"/>
    <col min="206" max="206" width="9.5703125" style="6" customWidth="1"/>
    <col min="207" max="207" width="7" style="6" customWidth="1"/>
    <col min="208" max="208" width="7.85546875" style="6" customWidth="1"/>
    <col min="209" max="209" width="9" style="6" customWidth="1"/>
    <col min="210" max="16384" width="11" style="6"/>
  </cols>
  <sheetData>
    <row r="1" spans="1:3" s="2" customFormat="1" x14ac:dyDescent="0.25">
      <c r="A1" s="66" t="s">
        <v>107</v>
      </c>
      <c r="B1" s="66"/>
      <c r="C1" s="1"/>
    </row>
    <row r="2" spans="1:3" s="2" customFormat="1" x14ac:dyDescent="0.25">
      <c r="A2" s="66" t="s">
        <v>105</v>
      </c>
      <c r="B2" s="66"/>
      <c r="C2" s="1"/>
    </row>
    <row r="3" spans="1:3" s="2" customFormat="1" x14ac:dyDescent="0.25">
      <c r="A3" s="66" t="s">
        <v>106</v>
      </c>
      <c r="B3" s="66"/>
      <c r="C3" s="1"/>
    </row>
    <row r="4" spans="1:3" s="3" customFormat="1" x14ac:dyDescent="0.25">
      <c r="A4" s="67" t="s">
        <v>0</v>
      </c>
      <c r="B4" s="67"/>
      <c r="C4" s="67"/>
    </row>
    <row r="5" spans="1:3" s="3" customFormat="1" ht="16.5" thickBot="1" x14ac:dyDescent="0.3">
      <c r="A5" s="4"/>
      <c r="B5" s="4"/>
      <c r="C5" s="5"/>
    </row>
    <row r="6" spans="1:3" s="3" customFormat="1" ht="16.5" thickBot="1" x14ac:dyDescent="0.3">
      <c r="A6" s="34"/>
      <c r="B6" s="35" t="s">
        <v>108</v>
      </c>
      <c r="C6" s="50">
        <v>13527.855500000052</v>
      </c>
    </row>
    <row r="7" spans="1:3" ht="31.5" x14ac:dyDescent="0.25">
      <c r="A7" s="33" t="s">
        <v>1</v>
      </c>
      <c r="B7" s="36" t="s">
        <v>2</v>
      </c>
      <c r="C7" s="51"/>
    </row>
    <row r="8" spans="1:3" ht="10.15" customHeight="1" thickBot="1" x14ac:dyDescent="0.3">
      <c r="A8" s="32">
        <v>1</v>
      </c>
      <c r="B8" s="37" t="s">
        <v>8</v>
      </c>
      <c r="C8" s="52" t="s">
        <v>115</v>
      </c>
    </row>
    <row r="9" spans="1:3" ht="16.5" thickBot="1" x14ac:dyDescent="0.3">
      <c r="A9" s="7">
        <v>1</v>
      </c>
      <c r="B9" s="38" t="s">
        <v>3</v>
      </c>
      <c r="C9" s="53"/>
    </row>
    <row r="10" spans="1:3" ht="24.75" customHeight="1" x14ac:dyDescent="0.25">
      <c r="A10" s="29"/>
      <c r="B10" s="39" t="s">
        <v>4</v>
      </c>
      <c r="C10" s="54">
        <v>5019.5519999999997</v>
      </c>
    </row>
    <row r="11" spans="1:3" ht="14.25" customHeight="1" x14ac:dyDescent="0.25">
      <c r="A11" s="8"/>
      <c r="B11" s="40" t="s">
        <v>5</v>
      </c>
      <c r="C11" s="55">
        <v>11355.36</v>
      </c>
    </row>
    <row r="12" spans="1:3" ht="19.5" customHeight="1" x14ac:dyDescent="0.25">
      <c r="A12" s="9"/>
      <c r="B12" s="39" t="s">
        <v>6</v>
      </c>
      <c r="C12" s="55">
        <v>0</v>
      </c>
    </row>
    <row r="13" spans="1:3" ht="16.5" thickBot="1" x14ac:dyDescent="0.3">
      <c r="A13" s="10"/>
      <c r="B13" s="41" t="s">
        <v>7</v>
      </c>
      <c r="C13" s="56">
        <f>SUM(C10:C12)</f>
        <v>16374.912</v>
      </c>
    </row>
    <row r="14" spans="1:3" ht="16.5" thickBot="1" x14ac:dyDescent="0.3">
      <c r="A14" s="11" t="s">
        <v>8</v>
      </c>
      <c r="B14" s="42" t="s">
        <v>9</v>
      </c>
      <c r="C14" s="53"/>
    </row>
    <row r="15" spans="1:3" ht="13.5" customHeight="1" x14ac:dyDescent="0.25">
      <c r="A15" s="9"/>
      <c r="B15" s="39" t="s">
        <v>10</v>
      </c>
      <c r="C15" s="54">
        <v>0</v>
      </c>
    </row>
    <row r="16" spans="1:3" ht="12" customHeight="1" x14ac:dyDescent="0.25">
      <c r="A16" s="8"/>
      <c r="B16" s="40" t="s">
        <v>11</v>
      </c>
      <c r="C16" s="55">
        <v>0</v>
      </c>
    </row>
    <row r="17" spans="1:3" ht="12.75" hidden="1" customHeight="1" x14ac:dyDescent="0.25">
      <c r="A17" s="10"/>
      <c r="B17" s="41" t="s">
        <v>12</v>
      </c>
      <c r="C17" s="55">
        <v>0</v>
      </c>
    </row>
    <row r="18" spans="1:3" x14ac:dyDescent="0.25">
      <c r="A18" s="10"/>
      <c r="B18" s="41" t="s">
        <v>13</v>
      </c>
      <c r="C18" s="55">
        <v>0</v>
      </c>
    </row>
    <row r="19" spans="1:3" ht="16.5" thickBot="1" x14ac:dyDescent="0.3">
      <c r="A19" s="12"/>
      <c r="B19" s="41" t="s">
        <v>7</v>
      </c>
      <c r="C19" s="57">
        <v>0</v>
      </c>
    </row>
    <row r="20" spans="1:3" ht="13.5" hidden="1" customHeight="1" x14ac:dyDescent="0.25">
      <c r="A20" s="11" t="s">
        <v>14</v>
      </c>
      <c r="B20" s="38" t="s">
        <v>15</v>
      </c>
      <c r="C20" s="55">
        <v>0</v>
      </c>
    </row>
    <row r="21" spans="1:3" ht="13.5" hidden="1" customHeight="1" x14ac:dyDescent="0.25">
      <c r="A21" s="13" t="s">
        <v>16</v>
      </c>
      <c r="B21" s="38" t="s">
        <v>17</v>
      </c>
      <c r="C21" s="55">
        <v>0</v>
      </c>
    </row>
    <row r="22" spans="1:3" ht="13.5" hidden="1" customHeight="1" x14ac:dyDescent="0.25">
      <c r="A22" s="9"/>
      <c r="B22" s="39" t="s">
        <v>18</v>
      </c>
      <c r="C22" s="55">
        <v>0</v>
      </c>
    </row>
    <row r="23" spans="1:3" ht="13.5" hidden="1" customHeight="1" x14ac:dyDescent="0.25">
      <c r="A23" s="9"/>
      <c r="B23" s="40" t="s">
        <v>19</v>
      </c>
      <c r="C23" s="55">
        <v>0</v>
      </c>
    </row>
    <row r="24" spans="1:3" ht="13.5" hidden="1" customHeight="1" x14ac:dyDescent="0.25">
      <c r="A24" s="9"/>
      <c r="B24" s="40" t="s">
        <v>20</v>
      </c>
      <c r="C24" s="55">
        <v>0</v>
      </c>
    </row>
    <row r="25" spans="1:3" ht="13.5" hidden="1" customHeight="1" x14ac:dyDescent="0.25">
      <c r="A25" s="9"/>
      <c r="B25" s="40" t="s">
        <v>21</v>
      </c>
      <c r="C25" s="55">
        <v>0</v>
      </c>
    </row>
    <row r="26" spans="1:3" ht="13.5" hidden="1" customHeight="1" x14ac:dyDescent="0.25">
      <c r="A26" s="9"/>
      <c r="B26" s="40" t="s">
        <v>22</v>
      </c>
      <c r="C26" s="55">
        <v>0</v>
      </c>
    </row>
    <row r="27" spans="1:3" ht="13.5" hidden="1" customHeight="1" x14ac:dyDescent="0.25">
      <c r="A27" s="14"/>
      <c r="B27" s="41" t="s">
        <v>23</v>
      </c>
      <c r="C27" s="55">
        <v>0</v>
      </c>
    </row>
    <row r="28" spans="1:3" ht="13.5" hidden="1" customHeight="1" x14ac:dyDescent="0.25">
      <c r="A28" s="10"/>
      <c r="B28" s="41" t="s">
        <v>24</v>
      </c>
      <c r="C28" s="58">
        <v>0</v>
      </c>
    </row>
    <row r="29" spans="1:3" ht="16.5" thickBot="1" x14ac:dyDescent="0.3">
      <c r="A29" s="13" t="s">
        <v>25</v>
      </c>
      <c r="B29" s="38" t="s">
        <v>26</v>
      </c>
      <c r="C29" s="53"/>
    </row>
    <row r="30" spans="1:3" ht="35.25" customHeight="1" x14ac:dyDescent="0.25">
      <c r="A30" s="9"/>
      <c r="B30" s="39" t="s">
        <v>27</v>
      </c>
      <c r="C30" s="54">
        <v>1717.152</v>
      </c>
    </row>
    <row r="31" spans="1:3" ht="19.5" customHeight="1" x14ac:dyDescent="0.25">
      <c r="A31" s="8"/>
      <c r="B31" s="40" t="s">
        <v>28</v>
      </c>
      <c r="C31" s="55">
        <v>2228.8185000000003</v>
      </c>
    </row>
    <row r="32" spans="1:3" ht="13.5" customHeight="1" x14ac:dyDescent="0.25">
      <c r="A32" s="8"/>
      <c r="B32" s="40" t="s">
        <v>29</v>
      </c>
      <c r="C32" s="55">
        <v>1045.9259999999999</v>
      </c>
    </row>
    <row r="33" spans="1:3" x14ac:dyDescent="0.25">
      <c r="A33" s="8"/>
      <c r="B33" s="40" t="s">
        <v>30</v>
      </c>
      <c r="C33" s="55">
        <v>730.89800000000002</v>
      </c>
    </row>
    <row r="34" spans="1:3" x14ac:dyDescent="0.25">
      <c r="A34" s="8"/>
      <c r="B34" s="39" t="s">
        <v>31</v>
      </c>
      <c r="C34" s="55">
        <v>1318.0800000000002</v>
      </c>
    </row>
    <row r="35" spans="1:3" x14ac:dyDescent="0.25">
      <c r="A35" s="10"/>
      <c r="B35" s="41" t="s">
        <v>32</v>
      </c>
      <c r="C35" s="55">
        <v>129.58000000000001</v>
      </c>
    </row>
    <row r="36" spans="1:3" x14ac:dyDescent="0.25">
      <c r="A36" s="10"/>
      <c r="B36" s="41" t="s">
        <v>33</v>
      </c>
      <c r="C36" s="55">
        <v>1485.7</v>
      </c>
    </row>
    <row r="37" spans="1:3" ht="16.5" thickBot="1" x14ac:dyDescent="0.3">
      <c r="A37" s="10"/>
      <c r="B37" s="41" t="s">
        <v>7</v>
      </c>
      <c r="C37" s="56">
        <f>SUM(C30:C36)</f>
        <v>8656.1545000000006</v>
      </c>
    </row>
    <row r="38" spans="1:3" ht="16.5" thickBot="1" x14ac:dyDescent="0.3">
      <c r="A38" s="13" t="s">
        <v>14</v>
      </c>
      <c r="B38" s="38" t="s">
        <v>34</v>
      </c>
      <c r="C38" s="53"/>
    </row>
    <row r="39" spans="1:3" x14ac:dyDescent="0.25">
      <c r="A39" s="15"/>
      <c r="B39" s="39" t="s">
        <v>35</v>
      </c>
      <c r="C39" s="54">
        <v>659.04000000000008</v>
      </c>
    </row>
    <row r="40" spans="1:3" x14ac:dyDescent="0.25">
      <c r="A40" s="15"/>
      <c r="B40" s="40" t="s">
        <v>36</v>
      </c>
      <c r="C40" s="55">
        <v>730.89800000000014</v>
      </c>
    </row>
    <row r="41" spans="1:3" ht="34.5" customHeight="1" x14ac:dyDescent="0.25">
      <c r="A41" s="16"/>
      <c r="B41" s="40" t="s">
        <v>37</v>
      </c>
      <c r="C41" s="55">
        <v>12861.624</v>
      </c>
    </row>
    <row r="42" spans="1:3" ht="33" customHeight="1" x14ac:dyDescent="0.25">
      <c r="A42" s="16"/>
      <c r="B42" s="40" t="s">
        <v>38</v>
      </c>
      <c r="C42" s="55">
        <v>4005.828</v>
      </c>
    </row>
    <row r="43" spans="1:3" ht="38.25" customHeight="1" x14ac:dyDescent="0.25">
      <c r="A43" s="16"/>
      <c r="B43" s="40" t="s">
        <v>39</v>
      </c>
      <c r="C43" s="55">
        <v>1069.47</v>
      </c>
    </row>
    <row r="44" spans="1:3" ht="36.75" customHeight="1" x14ac:dyDescent="0.25">
      <c r="A44" s="16"/>
      <c r="B44" s="40" t="s">
        <v>40</v>
      </c>
      <c r="C44" s="55">
        <v>641.5200000000001</v>
      </c>
    </row>
    <row r="45" spans="1:3" ht="35.25" customHeight="1" x14ac:dyDescent="0.25">
      <c r="A45" s="16"/>
      <c r="B45" s="40" t="s">
        <v>41</v>
      </c>
      <c r="C45" s="55">
        <v>6293.5380000000005</v>
      </c>
    </row>
    <row r="46" spans="1:3" ht="16.5" thickBot="1" x14ac:dyDescent="0.3">
      <c r="A46" s="17"/>
      <c r="B46" s="41" t="s">
        <v>7</v>
      </c>
      <c r="C46" s="56">
        <f>SUM(C39:C45)</f>
        <v>26261.918000000001</v>
      </c>
    </row>
    <row r="47" spans="1:3" ht="16.5" thickBot="1" x14ac:dyDescent="0.3">
      <c r="A47" s="13" t="s">
        <v>16</v>
      </c>
      <c r="B47" s="38" t="s">
        <v>42</v>
      </c>
      <c r="C47" s="61">
        <v>4805.7</v>
      </c>
    </row>
    <row r="48" spans="1:3" ht="32.25" thickBot="1" x14ac:dyDescent="0.3">
      <c r="A48" s="13" t="s">
        <v>43</v>
      </c>
      <c r="B48" s="38" t="s">
        <v>44</v>
      </c>
      <c r="C48" s="53"/>
    </row>
    <row r="49" spans="1:3" ht="12.75" hidden="1" customHeight="1" x14ac:dyDescent="0.25">
      <c r="A49" s="15"/>
      <c r="B49" s="39" t="s">
        <v>45</v>
      </c>
      <c r="C49" s="54">
        <v>0</v>
      </c>
    </row>
    <row r="50" spans="1:3" x14ac:dyDescent="0.25">
      <c r="A50" s="15"/>
      <c r="B50" s="39" t="s">
        <v>46</v>
      </c>
      <c r="C50" s="55">
        <v>11011.08</v>
      </c>
    </row>
    <row r="51" spans="1:3" x14ac:dyDescent="0.25">
      <c r="A51" s="16"/>
      <c r="B51" s="40" t="s">
        <v>47</v>
      </c>
      <c r="C51" s="55">
        <v>7601.0999999999995</v>
      </c>
    </row>
    <row r="52" spans="1:3" x14ac:dyDescent="0.25">
      <c r="A52" s="16"/>
      <c r="B52" s="40" t="s">
        <v>48</v>
      </c>
      <c r="C52" s="55">
        <v>4024.8</v>
      </c>
    </row>
    <row r="53" spans="1:3" x14ac:dyDescent="0.25">
      <c r="A53" s="16"/>
      <c r="B53" s="40" t="s">
        <v>49</v>
      </c>
      <c r="C53" s="55">
        <v>280.8</v>
      </c>
    </row>
    <row r="54" spans="1:3" x14ac:dyDescent="0.25">
      <c r="A54" s="16"/>
      <c r="B54" s="40" t="s">
        <v>50</v>
      </c>
      <c r="C54" s="55">
        <v>920.69999999999993</v>
      </c>
    </row>
    <row r="55" spans="1:3" ht="16.5" thickBot="1" x14ac:dyDescent="0.3">
      <c r="A55" s="17"/>
      <c r="B55" s="41" t="s">
        <v>7</v>
      </c>
      <c r="C55" s="56">
        <f>SUM(C50:C54)</f>
        <v>23838.48</v>
      </c>
    </row>
    <row r="56" spans="1:3" ht="18" customHeight="1" thickBot="1" x14ac:dyDescent="0.3">
      <c r="A56" s="13" t="s">
        <v>51</v>
      </c>
      <c r="B56" s="38" t="s">
        <v>52</v>
      </c>
      <c r="C56" s="53"/>
    </row>
    <row r="57" spans="1:3" ht="13.5" hidden="1" customHeight="1" x14ac:dyDescent="0.25">
      <c r="A57" s="62"/>
      <c r="B57" s="36" t="s">
        <v>53</v>
      </c>
      <c r="C57" s="54">
        <v>0</v>
      </c>
    </row>
    <row r="58" spans="1:3" ht="10.5" hidden="1" customHeight="1" x14ac:dyDescent="0.25">
      <c r="A58" s="18"/>
      <c r="B58" s="43" t="s">
        <v>54</v>
      </c>
      <c r="C58" s="55">
        <v>0</v>
      </c>
    </row>
    <row r="59" spans="1:3" ht="10.5" hidden="1" customHeight="1" x14ac:dyDescent="0.25">
      <c r="A59" s="17"/>
      <c r="B59" s="41" t="s">
        <v>55</v>
      </c>
      <c r="C59" s="55">
        <v>0</v>
      </c>
    </row>
    <row r="60" spans="1:3" ht="11.25" hidden="1" customHeight="1" x14ac:dyDescent="0.25">
      <c r="A60" s="17"/>
      <c r="B60" s="41" t="s">
        <v>56</v>
      </c>
      <c r="C60" s="55">
        <v>0</v>
      </c>
    </row>
    <row r="61" spans="1:3" x14ac:dyDescent="0.25">
      <c r="A61" s="17"/>
      <c r="B61" s="41" t="s">
        <v>57</v>
      </c>
      <c r="C61" s="55">
        <v>947.28</v>
      </c>
    </row>
    <row r="62" spans="1:3" ht="13.5" hidden="1" customHeight="1" x14ac:dyDescent="0.25">
      <c r="A62" s="17"/>
      <c r="B62" s="41" t="s">
        <v>58</v>
      </c>
      <c r="C62" s="55">
        <v>0</v>
      </c>
    </row>
    <row r="63" spans="1:3" ht="16.5" thickBot="1" x14ac:dyDescent="0.3">
      <c r="A63" s="17"/>
      <c r="B63" s="41" t="s">
        <v>24</v>
      </c>
      <c r="C63" s="56">
        <v>947.28</v>
      </c>
    </row>
    <row r="64" spans="1:3" ht="16.5" thickBot="1" x14ac:dyDescent="0.3">
      <c r="A64" s="13" t="s">
        <v>59</v>
      </c>
      <c r="B64" s="38" t="s">
        <v>60</v>
      </c>
      <c r="C64" s="53"/>
    </row>
    <row r="65" spans="1:3" ht="36.75" customHeight="1" x14ac:dyDescent="0.25">
      <c r="A65" s="15"/>
      <c r="B65" s="39" t="s">
        <v>61</v>
      </c>
      <c r="C65" s="54">
        <v>1523.2160000000001</v>
      </c>
    </row>
    <row r="66" spans="1:3" ht="33.75" customHeight="1" x14ac:dyDescent="0.25">
      <c r="A66" s="16"/>
      <c r="B66" s="40" t="s">
        <v>62</v>
      </c>
      <c r="C66" s="55">
        <v>3857.1760000000004</v>
      </c>
    </row>
    <row r="67" spans="1:3" ht="33" customHeight="1" x14ac:dyDescent="0.25">
      <c r="A67" s="16"/>
      <c r="B67" s="40" t="s">
        <v>63</v>
      </c>
      <c r="C67" s="55">
        <v>3046.4320000000002</v>
      </c>
    </row>
    <row r="68" spans="1:3" ht="34.5" customHeight="1" x14ac:dyDescent="0.25">
      <c r="A68" s="16"/>
      <c r="B68" s="40" t="s">
        <v>64</v>
      </c>
      <c r="C68" s="55">
        <v>6092.8640000000005</v>
      </c>
    </row>
    <row r="69" spans="1:3" x14ac:dyDescent="0.25">
      <c r="A69" s="17"/>
      <c r="B69" s="41" t="s">
        <v>65</v>
      </c>
      <c r="C69" s="55">
        <v>0</v>
      </c>
    </row>
    <row r="70" spans="1:3" ht="12.75" hidden="1" customHeight="1" x14ac:dyDescent="0.25">
      <c r="A70" s="17"/>
      <c r="B70" s="41" t="s">
        <v>66</v>
      </c>
      <c r="C70" s="55">
        <v>0</v>
      </c>
    </row>
    <row r="71" spans="1:3" ht="16.5" thickBot="1" x14ac:dyDescent="0.3">
      <c r="A71" s="17"/>
      <c r="B71" s="41" t="s">
        <v>24</v>
      </c>
      <c r="C71" s="56">
        <f>SUM(C65:C70)</f>
        <v>14519.688000000002</v>
      </c>
    </row>
    <row r="72" spans="1:3" ht="37.5" customHeight="1" thickBot="1" x14ac:dyDescent="0.3">
      <c r="A72" s="13" t="s">
        <v>67</v>
      </c>
      <c r="B72" s="38" t="s">
        <v>68</v>
      </c>
      <c r="C72" s="61">
        <v>7665.2160000000003</v>
      </c>
    </row>
    <row r="73" spans="1:3" ht="16.5" thickBot="1" x14ac:dyDescent="0.3">
      <c r="A73" s="62" t="s">
        <v>69</v>
      </c>
      <c r="B73" s="63" t="s">
        <v>70</v>
      </c>
      <c r="C73" s="65">
        <v>2137.4159999999997</v>
      </c>
    </row>
    <row r="74" spans="1:3" ht="16.5" thickBot="1" x14ac:dyDescent="0.3">
      <c r="A74" s="13" t="s">
        <v>71</v>
      </c>
      <c r="B74" s="38" t="s">
        <v>72</v>
      </c>
      <c r="C74" s="61">
        <v>674.73</v>
      </c>
    </row>
    <row r="75" spans="1:3" ht="16.5" thickBot="1" x14ac:dyDescent="0.3">
      <c r="A75" s="19" t="s">
        <v>73</v>
      </c>
      <c r="B75" s="45" t="s">
        <v>74</v>
      </c>
      <c r="C75" s="65">
        <v>1249.5</v>
      </c>
    </row>
    <row r="76" spans="1:3" ht="16.5" thickBot="1" x14ac:dyDescent="0.3">
      <c r="A76" s="13" t="s">
        <v>75</v>
      </c>
      <c r="B76" s="38" t="s">
        <v>76</v>
      </c>
      <c r="C76" s="53"/>
    </row>
    <row r="77" spans="1:3" x14ac:dyDescent="0.25">
      <c r="A77" s="15"/>
      <c r="B77" s="39" t="s">
        <v>77</v>
      </c>
      <c r="C77" s="54">
        <v>5470.44</v>
      </c>
    </row>
    <row r="78" spans="1:3" x14ac:dyDescent="0.25">
      <c r="A78" s="8"/>
      <c r="B78" s="40" t="s">
        <v>78</v>
      </c>
      <c r="C78" s="55">
        <v>4122.1200000000008</v>
      </c>
    </row>
    <row r="79" spans="1:3" ht="37.5" customHeight="1" x14ac:dyDescent="0.25">
      <c r="A79" s="8"/>
      <c r="B79" s="40" t="s">
        <v>79</v>
      </c>
      <c r="C79" s="55">
        <v>4013.3999999999992</v>
      </c>
    </row>
    <row r="80" spans="1:3" ht="36.75" customHeight="1" x14ac:dyDescent="0.25">
      <c r="A80" s="8"/>
      <c r="B80" s="40" t="s">
        <v>80</v>
      </c>
      <c r="C80" s="55">
        <v>4013.3999999999992</v>
      </c>
    </row>
    <row r="81" spans="1:3" ht="39.75" customHeight="1" x14ac:dyDescent="0.25">
      <c r="A81" s="10"/>
      <c r="B81" s="41" t="s">
        <v>81</v>
      </c>
      <c r="C81" s="55">
        <v>4013.3999999999992</v>
      </c>
    </row>
    <row r="82" spans="1:3" ht="15.75" hidden="1" customHeight="1" x14ac:dyDescent="0.25">
      <c r="A82" s="10"/>
      <c r="B82" s="41" t="s">
        <v>82</v>
      </c>
      <c r="C82" s="55">
        <v>0</v>
      </c>
    </row>
    <row r="83" spans="1:3" ht="15.75" hidden="1" customHeight="1" x14ac:dyDescent="0.25">
      <c r="A83" s="10"/>
      <c r="B83" s="41" t="s">
        <v>83</v>
      </c>
      <c r="C83" s="55">
        <v>0</v>
      </c>
    </row>
    <row r="84" spans="1:3" ht="16.5" thickBot="1" x14ac:dyDescent="0.3">
      <c r="A84" s="10"/>
      <c r="B84" s="41" t="s">
        <v>24</v>
      </c>
      <c r="C84" s="56">
        <f>SUM(C77:C83)</f>
        <v>21632.76</v>
      </c>
    </row>
    <row r="85" spans="1:3" ht="16.5" thickBot="1" x14ac:dyDescent="0.3">
      <c r="A85" s="11" t="s">
        <v>84</v>
      </c>
      <c r="B85" s="38" t="s">
        <v>85</v>
      </c>
      <c r="C85" s="53"/>
    </row>
    <row r="86" spans="1:3" x14ac:dyDescent="0.25">
      <c r="A86" s="20"/>
      <c r="B86" s="40" t="s">
        <v>86</v>
      </c>
      <c r="C86" s="54"/>
    </row>
    <row r="87" spans="1:3" ht="16.149999999999999" customHeight="1" x14ac:dyDescent="0.25">
      <c r="A87" s="20"/>
      <c r="B87" s="46" t="s">
        <v>87</v>
      </c>
      <c r="C87" s="55"/>
    </row>
    <row r="88" spans="1:3" x14ac:dyDescent="0.25">
      <c r="A88" s="20"/>
      <c r="B88" s="40" t="s">
        <v>88</v>
      </c>
      <c r="C88" s="55">
        <v>2720.64</v>
      </c>
    </row>
    <row r="89" spans="1:3" x14ac:dyDescent="0.25">
      <c r="A89" s="20"/>
      <c r="B89" s="40" t="s">
        <v>89</v>
      </c>
      <c r="C89" s="55">
        <v>1993.92</v>
      </c>
    </row>
    <row r="90" spans="1:3" x14ac:dyDescent="0.25">
      <c r="A90" s="20"/>
      <c r="B90" s="40" t="s">
        <v>90</v>
      </c>
      <c r="C90" s="55">
        <v>433.78</v>
      </c>
    </row>
    <row r="91" spans="1:3" x14ac:dyDescent="0.25">
      <c r="A91" s="20"/>
      <c r="B91" s="40" t="s">
        <v>91</v>
      </c>
      <c r="C91" s="55">
        <v>787.82</v>
      </c>
    </row>
    <row r="92" spans="1:3" x14ac:dyDescent="0.25">
      <c r="A92" s="20"/>
      <c r="B92" s="40" t="s">
        <v>92</v>
      </c>
      <c r="C92" s="55">
        <v>787.82</v>
      </c>
    </row>
    <row r="93" spans="1:3" x14ac:dyDescent="0.25">
      <c r="A93" s="20"/>
      <c r="B93" s="40" t="s">
        <v>93</v>
      </c>
      <c r="C93" s="55">
        <v>1056.78</v>
      </c>
    </row>
    <row r="94" spans="1:3" x14ac:dyDescent="0.25">
      <c r="A94" s="20"/>
      <c r="B94" s="40" t="s">
        <v>94</v>
      </c>
      <c r="C94" s="55">
        <v>152.9</v>
      </c>
    </row>
    <row r="95" spans="1:3" x14ac:dyDescent="0.25">
      <c r="A95" s="20"/>
      <c r="B95" s="40" t="s">
        <v>95</v>
      </c>
      <c r="C95" s="55"/>
    </row>
    <row r="96" spans="1:3" x14ac:dyDescent="0.25">
      <c r="A96" s="21"/>
      <c r="B96" s="41" t="s">
        <v>96</v>
      </c>
      <c r="C96" s="55">
        <v>300</v>
      </c>
    </row>
    <row r="97" spans="1:6" x14ac:dyDescent="0.25">
      <c r="A97" s="21"/>
      <c r="B97" s="41" t="s">
        <v>97</v>
      </c>
      <c r="C97" s="55">
        <v>1595.16</v>
      </c>
    </row>
    <row r="98" spans="1:6" x14ac:dyDescent="0.25">
      <c r="A98" s="21"/>
      <c r="B98" s="41" t="s">
        <v>98</v>
      </c>
      <c r="C98" s="55">
        <v>712.99</v>
      </c>
    </row>
    <row r="99" spans="1:6" x14ac:dyDescent="0.25">
      <c r="A99" s="21"/>
      <c r="B99" s="41" t="s">
        <v>99</v>
      </c>
      <c r="C99" s="55">
        <v>372.33</v>
      </c>
    </row>
    <row r="100" spans="1:6" x14ac:dyDescent="0.25">
      <c r="A100" s="21"/>
      <c r="B100" s="41" t="s">
        <v>100</v>
      </c>
      <c r="C100" s="55">
        <v>574.39</v>
      </c>
    </row>
    <row r="101" spans="1:6" ht="16.5" thickBot="1" x14ac:dyDescent="0.3">
      <c r="A101" s="21"/>
      <c r="B101" s="44" t="s">
        <v>24</v>
      </c>
      <c r="C101" s="56">
        <f>SUM(C88:C100)</f>
        <v>11488.529999999997</v>
      </c>
    </row>
    <row r="102" spans="1:6" ht="16.5" thickBot="1" x14ac:dyDescent="0.3">
      <c r="A102" s="11" t="s">
        <v>102</v>
      </c>
      <c r="B102" s="42" t="s">
        <v>101</v>
      </c>
      <c r="C102" s="53"/>
    </row>
    <row r="103" spans="1:6" ht="16.5" thickBot="1" x14ac:dyDescent="0.3">
      <c r="A103" s="11" t="s">
        <v>116</v>
      </c>
      <c r="B103" s="38" t="s">
        <v>103</v>
      </c>
      <c r="C103" s="61">
        <v>36778.296000000002</v>
      </c>
    </row>
    <row r="104" spans="1:6" x14ac:dyDescent="0.25">
      <c r="A104" s="22"/>
      <c r="B104" s="47" t="s">
        <v>104</v>
      </c>
      <c r="C104" s="64">
        <f>C13+C19+C37+C46+C47+C55+C63+C71+C72+C73+C74+C75+C84+C101+C103</f>
        <v>177030.58049999998</v>
      </c>
    </row>
    <row r="105" spans="1:6" s="26" customFormat="1" x14ac:dyDescent="0.25">
      <c r="A105" s="30"/>
      <c r="B105" s="48" t="s">
        <v>109</v>
      </c>
      <c r="C105" s="59">
        <v>168295.2</v>
      </c>
      <c r="D105" s="24"/>
      <c r="E105" s="25"/>
      <c r="F105" s="25"/>
    </row>
    <row r="106" spans="1:6" s="2" customFormat="1" x14ac:dyDescent="0.25">
      <c r="A106" s="30"/>
      <c r="B106" s="48" t="s">
        <v>110</v>
      </c>
      <c r="C106" s="59">
        <v>161587.45000000001</v>
      </c>
      <c r="D106" s="24"/>
      <c r="E106" s="24"/>
      <c r="F106" s="24"/>
    </row>
    <row r="107" spans="1:6" s="2" customFormat="1" x14ac:dyDescent="0.25">
      <c r="A107" s="30"/>
      <c r="B107" s="48" t="s">
        <v>111</v>
      </c>
      <c r="C107" s="59">
        <v>26162.43</v>
      </c>
      <c r="D107" s="24"/>
      <c r="E107" s="24"/>
      <c r="F107" s="24"/>
    </row>
    <row r="108" spans="1:6" s="2" customFormat="1" x14ac:dyDescent="0.25">
      <c r="A108" s="30"/>
      <c r="B108" s="48" t="s">
        <v>114</v>
      </c>
      <c r="C108" s="59">
        <f>C106+C107-C104</f>
        <v>10719.299500000023</v>
      </c>
      <c r="D108" s="25"/>
      <c r="E108" s="25"/>
      <c r="F108" s="25"/>
    </row>
    <row r="109" spans="1:6" s="2" customFormat="1" ht="16.5" thickBot="1" x14ac:dyDescent="0.3">
      <c r="A109" s="31"/>
      <c r="B109" s="49" t="s">
        <v>112</v>
      </c>
      <c r="C109" s="60">
        <f>C108+C6</f>
        <v>24247.155000000075</v>
      </c>
      <c r="D109" s="25"/>
      <c r="E109" s="25"/>
      <c r="F109" s="25"/>
    </row>
    <row r="110" spans="1:6" s="3" customFormat="1" x14ac:dyDescent="0.25">
      <c r="A110" s="27"/>
      <c r="C110" s="5" t="s">
        <v>113</v>
      </c>
    </row>
    <row r="111" spans="1:6" s="3" customFormat="1" x14ac:dyDescent="0.25">
      <c r="A111" s="27"/>
      <c r="C111" s="5"/>
    </row>
    <row r="112" spans="1:6" s="3" customFormat="1" x14ac:dyDescent="0.25">
      <c r="A112" s="27"/>
      <c r="C112" s="5"/>
    </row>
    <row r="113" spans="3:3" s="3" customFormat="1" x14ac:dyDescent="0.25">
      <c r="C113" s="5"/>
    </row>
    <row r="114" spans="3:3" s="3" customFormat="1" x14ac:dyDescent="0.25">
      <c r="C114" s="5"/>
    </row>
    <row r="115" spans="3:3" s="28" customFormat="1" ht="11.25" x14ac:dyDescent="0.2"/>
    <row r="116" spans="3:3" s="28" customFormat="1" ht="11.25" x14ac:dyDescent="0.2"/>
    <row r="117" spans="3:3" s="28" customFormat="1" ht="11.25" x14ac:dyDescent="0.2"/>
    <row r="118" spans="3:3" s="28" customFormat="1" ht="11.25" x14ac:dyDescent="0.2"/>
    <row r="119" spans="3:3" s="28" customFormat="1" ht="11.25" x14ac:dyDescent="0.2"/>
    <row r="120" spans="3:3" s="28" customFormat="1" ht="11.25" x14ac:dyDescent="0.2"/>
    <row r="121" spans="3:3" s="28" customFormat="1" ht="11.25" x14ac:dyDescent="0.2"/>
    <row r="122" spans="3:3" s="28" customFormat="1" ht="11.25" x14ac:dyDescent="0.2"/>
    <row r="123" spans="3:3" s="28" customFormat="1" ht="11.25" x14ac:dyDescent="0.2"/>
    <row r="124" spans="3:3" s="28" customFormat="1" ht="11.25" x14ac:dyDescent="0.2"/>
  </sheetData>
  <mergeCells count="4">
    <mergeCell ref="A1:B1"/>
    <mergeCell ref="A2:B2"/>
    <mergeCell ref="A3:B3"/>
    <mergeCell ref="A4:C4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2025-01-10T04:04:01Z</dcterms:created>
  <dcterms:modified xsi:type="dcterms:W3CDTF">2025-03-17T08:09:04Z</dcterms:modified>
</cp:coreProperties>
</file>