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C109" i="1"/>
  <c r="C106" i="1" l="1"/>
  <c r="C103" i="1"/>
  <c r="C79" i="1"/>
  <c r="C65" i="1"/>
  <c r="C57" i="1"/>
  <c r="C49" i="1"/>
  <c r="C41" i="1"/>
  <c r="C32" i="1"/>
  <c r="C17" i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<sst xmlns="http://schemas.openxmlformats.org/spreadsheetml/2006/main" count="124" uniqueCount="115">
  <si>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</si>
  <si>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</si>
  <si>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</si>
  <si>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</si>
  <si>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</si>
  <si>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</si>
  <si>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</si>
  <si>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</si>
  <si>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</si>
  <si>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</si>
  <si>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</si>
  <si>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</si>
  <si>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</si>
  <si>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</si>
  <si>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</si>
  <si>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</si>
  <si>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</si>
  <si>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</si>
  <si>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</si>
  <si>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5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</si>
  <si>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</si>
  <si>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</si>
  <si>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</si>
  <si>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</si>
  <si>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</si>
  <si>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</si>
  <si>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</si>
  <si>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</si>
  <si>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</si>
  <si>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</si>
  <si>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</si>
  <si>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</si>
  <si>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</si>
  <si>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</si>
  <si>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</si>
  <si>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</si>
  <si>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</si>
  <si>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</si>
  <si>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</si>
  <si>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</si>
  <si>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</si>
  <si>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</si>
  <si>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</si>
  <si>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</si>
  <si>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</si>
  <si>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</si>
  <si>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</si>
  <si>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</si>
  <si>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</si>
  <si>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</si>
  <si>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</si>
  <si>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</si>
  <si>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</si>
  <si>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</si>
  <si>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</si>
  <si>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</si>
  <si>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</si>
  <si>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</si>
  <si>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</si>
  <si>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</si>
  <si>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</si>
  <si>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</si>
  <si>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</si>
  <si>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</si>
  <si>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</si>
  <si>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</si>
  <si>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</si>
  <si>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</si>
  <si>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</si>
  <si>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</si>
  <si>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</si>
  <si>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</si>
  <si>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</si>
  <si>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</si>
  <si>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</si>
  <si>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</si>
  <si>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</si>
  <si>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теплосчетчика 15.10.2024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</si>
  <si>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</si>
  <si>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</si>
  <si>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</si>
  <si>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СА-19 1п тамбур</t>
  </si>
  <si>
    <t>замена автоматического выключателя кв. 16</t>
  </si>
  <si>
    <t>Текущий ремонт систем ВиК</t>
  </si>
  <si>
    <t>замена уплотнительной сантехнической прокладки водосчетчика кв.15</t>
  </si>
  <si>
    <t>замена сантехнической прокладки на водосчетчики кв.3</t>
  </si>
  <si>
    <t>замена вентиля Ду 20мм стояка ГВС под кв.9</t>
  </si>
  <si>
    <t>установка прокладка 3/4 в р/в</t>
  </si>
  <si>
    <t>Текущий ремонт систем конструктивных элементов</t>
  </si>
  <si>
    <t>очистка кровли от снежных наносов и сосулей с земли</t>
  </si>
  <si>
    <t>Дополнительная механизированная уборка территории от снега</t>
  </si>
  <si>
    <t>ремонт мягкой кровли</t>
  </si>
  <si>
    <t>ра-та т/вышки</t>
  </si>
  <si>
    <t>Покраска контейнера</t>
  </si>
  <si>
    <t>ремонт мягкой кровли Технониколем</t>
  </si>
  <si>
    <t>стоимость работы телевышки</t>
  </si>
  <si>
    <t>засыпка ямы дресьвой</t>
  </si>
  <si>
    <t>бетонирование отверстия на крыльце</t>
  </si>
  <si>
    <t>демонтаж старых информационных досок и установка новых информационных досок</t>
  </si>
  <si>
    <t>ремонт контейнера с материалами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</si>
  <si>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</si>
  <si>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</si>
  <si>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</si>
  <si>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</si>
  <si>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</si>
  <si>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</si>
  <si>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15</t>
  </si>
  <si>
    <t xml:space="preserve">Отчет за 2024 г </t>
  </si>
  <si>
    <t>Результат на 01.01.2024 ("+"- экономия, "-" - перерасход)</t>
  </si>
  <si>
    <t>замена термометров сопротивления</t>
  </si>
  <si>
    <t>ремонт расходомеров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</si>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</sst>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0" xfId="0" applyFont="1"/>
    <xf numFmtId="0" fontId="4" fillId="0" borderId="1" xfId="0" applyFont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0" fontId="7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9" fillId="0" borderId="0" xfId="0" applyFont="1" applyAlignment="1">
      <alignment wrapText="1"/>
    </xf>
    <xf numFmtId="0" fontId="4" fillId="0" borderId="1" xfId="2" applyFont="1" applyBorder="1" applyAlignment="1">
      <alignment horizontal="center"/>
    </xf>
    <xf numFmtId="0" fontId="7" fillId="0" borderId="1" xfId="2" applyFont="1" applyBorder="1"/>
    <xf numFmtId="0" fontId="3" fillId="0" borderId="0" xfId="0" applyFont="1" applyFill="1"/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16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" fontId="7" fillId="0" borderId="1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4" fillId="0" borderId="1" xfId="0" applyNumberFormat="1" applyFont="1" applyBorder="1"/>
    <xf numFmtId="4" fontId="9" fillId="0" borderId="1" xfId="0" applyNumberFormat="1" applyFont="1" applyBorder="1" applyAlignment="1">
      <alignment wrapText="1"/>
    </xf>
    <xf numFmtId="4" fontId="7" fillId="0" borderId="1" xfId="1" applyNumberFormat="1" applyFont="1" applyFill="1" applyBorder="1" applyAlignment="1"/>
    <xf numFmtId="4" fontId="7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3"/>
  <sheetViews>
    <sheetView tabSelected="1" topLeftCell="A94" workbookViewId="0">
      <selection activeCell="C110" sqref="C6:C110"/>
    </sheetView>
  </sheetViews>
  <sheetFormatPr defaultColWidth="12.7109375" defaultRowHeight="15.75" x14ac:dyDescent="0.25"/>
  <cols>
    <col min="1" max="1" width="5.28515625" style="9" customWidth="1"/>
    <col min="2" max="2" width="81.28515625" style="9" customWidth="1"/>
    <col min="3" max="202" width="12.7109375" style="9"/>
    <col min="203" max="203" width="5.28515625" style="9" customWidth="1"/>
    <col min="204" max="204" width="49" style="9" customWidth="1"/>
    <col min="205" max="205" width="8.85546875" style="9" customWidth="1"/>
    <col min="206" max="206" width="7.85546875" style="9" customWidth="1"/>
    <col min="207" max="207" width="7.42578125" style="9" customWidth="1"/>
    <col min="208" max="208" width="6.7109375" style="9" customWidth="1"/>
    <col min="209" max="209" width="8.28515625" style="9" customWidth="1"/>
    <col min="210" max="210" width="10.140625" style="9" customWidth="1"/>
    <col min="211" max="258" width="9.7109375" style="9" customWidth="1"/>
    <col min="259" max="458" width="12.7109375" style="9"/>
    <col min="459" max="459" width="5.28515625" style="9" customWidth="1"/>
    <col min="460" max="460" width="49" style="9" customWidth="1"/>
    <col min="461" max="461" width="8.85546875" style="9" customWidth="1"/>
    <col min="462" max="462" width="7.85546875" style="9" customWidth="1"/>
    <col min="463" max="463" width="7.42578125" style="9" customWidth="1"/>
    <col min="464" max="464" width="6.7109375" style="9" customWidth="1"/>
    <col min="465" max="465" width="8.28515625" style="9" customWidth="1"/>
    <col min="466" max="466" width="10.140625" style="9" customWidth="1"/>
    <col min="467" max="514" width="9.7109375" style="9" customWidth="1"/>
    <col min="515" max="714" width="12.7109375" style="9"/>
    <col min="715" max="715" width="5.28515625" style="9" customWidth="1"/>
    <col min="716" max="716" width="49" style="9" customWidth="1"/>
    <col min="717" max="717" width="8.85546875" style="9" customWidth="1"/>
    <col min="718" max="718" width="7.85546875" style="9" customWidth="1"/>
    <col min="719" max="719" width="7.42578125" style="9" customWidth="1"/>
    <col min="720" max="720" width="6.7109375" style="9" customWidth="1"/>
    <col min="721" max="721" width="8.28515625" style="9" customWidth="1"/>
    <col min="722" max="722" width="10.140625" style="9" customWidth="1"/>
    <col min="723" max="770" width="9.7109375" style="9" customWidth="1"/>
    <col min="771" max="970" width="12.7109375" style="9"/>
    <col min="971" max="971" width="5.28515625" style="9" customWidth="1"/>
    <col min="972" max="972" width="49" style="9" customWidth="1"/>
    <col min="973" max="973" width="8.85546875" style="9" customWidth="1"/>
    <col min="974" max="974" width="7.85546875" style="9" customWidth="1"/>
    <col min="975" max="975" width="7.42578125" style="9" customWidth="1"/>
    <col min="976" max="976" width="6.7109375" style="9" customWidth="1"/>
    <col min="977" max="977" width="8.28515625" style="9" customWidth="1"/>
    <col min="978" max="978" width="10.140625" style="9" customWidth="1"/>
    <col min="979" max="1026" width="9.7109375" style="9" customWidth="1"/>
    <col min="1027" max="1226" width="12.7109375" style="9"/>
    <col min="1227" max="1227" width="5.28515625" style="9" customWidth="1"/>
    <col min="1228" max="1228" width="49" style="9" customWidth="1"/>
    <col min="1229" max="1229" width="8.85546875" style="9" customWidth="1"/>
    <col min="1230" max="1230" width="7.85546875" style="9" customWidth="1"/>
    <col min="1231" max="1231" width="7.42578125" style="9" customWidth="1"/>
    <col min="1232" max="1232" width="6.7109375" style="9" customWidth="1"/>
    <col min="1233" max="1233" width="8.28515625" style="9" customWidth="1"/>
    <col min="1234" max="1234" width="10.140625" style="9" customWidth="1"/>
    <col min="1235" max="1282" width="9.7109375" style="9" customWidth="1"/>
    <col min="1283" max="1482" width="12.7109375" style="9"/>
    <col min="1483" max="1483" width="5.28515625" style="9" customWidth="1"/>
    <col min="1484" max="1484" width="49" style="9" customWidth="1"/>
    <col min="1485" max="1485" width="8.85546875" style="9" customWidth="1"/>
    <col min="1486" max="1486" width="7.85546875" style="9" customWidth="1"/>
    <col min="1487" max="1487" width="7.42578125" style="9" customWidth="1"/>
    <col min="1488" max="1488" width="6.7109375" style="9" customWidth="1"/>
    <col min="1489" max="1489" width="8.28515625" style="9" customWidth="1"/>
    <col min="1490" max="1490" width="10.140625" style="9" customWidth="1"/>
    <col min="1491" max="1538" width="9.7109375" style="9" customWidth="1"/>
    <col min="1539" max="1738" width="12.7109375" style="9"/>
    <col min="1739" max="1739" width="5.28515625" style="9" customWidth="1"/>
    <col min="1740" max="1740" width="49" style="9" customWidth="1"/>
    <col min="1741" max="1741" width="8.85546875" style="9" customWidth="1"/>
    <col min="1742" max="1742" width="7.85546875" style="9" customWidth="1"/>
    <col min="1743" max="1743" width="7.42578125" style="9" customWidth="1"/>
    <col min="1744" max="1744" width="6.7109375" style="9" customWidth="1"/>
    <col min="1745" max="1745" width="8.28515625" style="9" customWidth="1"/>
    <col min="1746" max="1746" width="10.140625" style="9" customWidth="1"/>
    <col min="1747" max="1794" width="9.7109375" style="9" customWidth="1"/>
    <col min="1795" max="1994" width="12.7109375" style="9"/>
    <col min="1995" max="1995" width="5.28515625" style="9" customWidth="1"/>
    <col min="1996" max="1996" width="49" style="9" customWidth="1"/>
    <col min="1997" max="1997" width="8.85546875" style="9" customWidth="1"/>
    <col min="1998" max="1998" width="7.85546875" style="9" customWidth="1"/>
    <col min="1999" max="1999" width="7.42578125" style="9" customWidth="1"/>
    <col min="2000" max="2000" width="6.7109375" style="9" customWidth="1"/>
    <col min="2001" max="2001" width="8.28515625" style="9" customWidth="1"/>
    <col min="2002" max="2002" width="10.140625" style="9" customWidth="1"/>
    <col min="2003" max="2050" width="9.7109375" style="9" customWidth="1"/>
    <col min="2051" max="2250" width="12.7109375" style="9"/>
    <col min="2251" max="2251" width="5.28515625" style="9" customWidth="1"/>
    <col min="2252" max="2252" width="49" style="9" customWidth="1"/>
    <col min="2253" max="2253" width="8.85546875" style="9" customWidth="1"/>
    <col min="2254" max="2254" width="7.85546875" style="9" customWidth="1"/>
    <col min="2255" max="2255" width="7.42578125" style="9" customWidth="1"/>
    <col min="2256" max="2256" width="6.7109375" style="9" customWidth="1"/>
    <col min="2257" max="2257" width="8.28515625" style="9" customWidth="1"/>
    <col min="2258" max="2258" width="10.140625" style="9" customWidth="1"/>
    <col min="2259" max="2306" width="9.7109375" style="9" customWidth="1"/>
    <col min="2307" max="2506" width="12.7109375" style="9"/>
    <col min="2507" max="2507" width="5.28515625" style="9" customWidth="1"/>
    <col min="2508" max="2508" width="49" style="9" customWidth="1"/>
    <col min="2509" max="2509" width="8.85546875" style="9" customWidth="1"/>
    <col min="2510" max="2510" width="7.85546875" style="9" customWidth="1"/>
    <col min="2511" max="2511" width="7.42578125" style="9" customWidth="1"/>
    <col min="2512" max="2512" width="6.7109375" style="9" customWidth="1"/>
    <col min="2513" max="2513" width="8.28515625" style="9" customWidth="1"/>
    <col min="2514" max="2514" width="10.140625" style="9" customWidth="1"/>
    <col min="2515" max="2562" width="9.7109375" style="9" customWidth="1"/>
    <col min="2563" max="2762" width="12.7109375" style="9"/>
    <col min="2763" max="2763" width="5.28515625" style="9" customWidth="1"/>
    <col min="2764" max="2764" width="49" style="9" customWidth="1"/>
    <col min="2765" max="2765" width="8.85546875" style="9" customWidth="1"/>
    <col min="2766" max="2766" width="7.85546875" style="9" customWidth="1"/>
    <col min="2767" max="2767" width="7.42578125" style="9" customWidth="1"/>
    <col min="2768" max="2768" width="6.7109375" style="9" customWidth="1"/>
    <col min="2769" max="2769" width="8.28515625" style="9" customWidth="1"/>
    <col min="2770" max="2770" width="10.140625" style="9" customWidth="1"/>
    <col min="2771" max="2818" width="9.7109375" style="9" customWidth="1"/>
    <col min="2819" max="3018" width="12.7109375" style="9"/>
    <col min="3019" max="3019" width="5.28515625" style="9" customWidth="1"/>
    <col min="3020" max="3020" width="49" style="9" customWidth="1"/>
    <col min="3021" max="3021" width="8.85546875" style="9" customWidth="1"/>
    <col min="3022" max="3022" width="7.85546875" style="9" customWidth="1"/>
    <col min="3023" max="3023" width="7.42578125" style="9" customWidth="1"/>
    <col min="3024" max="3024" width="6.7109375" style="9" customWidth="1"/>
    <col min="3025" max="3025" width="8.28515625" style="9" customWidth="1"/>
    <col min="3026" max="3026" width="10.140625" style="9" customWidth="1"/>
    <col min="3027" max="3074" width="9.7109375" style="9" customWidth="1"/>
    <col min="3075" max="3274" width="12.7109375" style="9"/>
    <col min="3275" max="3275" width="5.28515625" style="9" customWidth="1"/>
    <col min="3276" max="3276" width="49" style="9" customWidth="1"/>
    <col min="3277" max="3277" width="8.85546875" style="9" customWidth="1"/>
    <col min="3278" max="3278" width="7.85546875" style="9" customWidth="1"/>
    <col min="3279" max="3279" width="7.42578125" style="9" customWidth="1"/>
    <col min="3280" max="3280" width="6.7109375" style="9" customWidth="1"/>
    <col min="3281" max="3281" width="8.28515625" style="9" customWidth="1"/>
    <col min="3282" max="3282" width="10.140625" style="9" customWidth="1"/>
    <col min="3283" max="3330" width="9.7109375" style="9" customWidth="1"/>
    <col min="3331" max="3530" width="12.7109375" style="9"/>
    <col min="3531" max="3531" width="5.28515625" style="9" customWidth="1"/>
    <col min="3532" max="3532" width="49" style="9" customWidth="1"/>
    <col min="3533" max="3533" width="8.85546875" style="9" customWidth="1"/>
    <col min="3534" max="3534" width="7.85546875" style="9" customWidth="1"/>
    <col min="3535" max="3535" width="7.42578125" style="9" customWidth="1"/>
    <col min="3536" max="3536" width="6.7109375" style="9" customWidth="1"/>
    <col min="3537" max="3537" width="8.28515625" style="9" customWidth="1"/>
    <col min="3538" max="3538" width="10.140625" style="9" customWidth="1"/>
    <col min="3539" max="3586" width="9.7109375" style="9" customWidth="1"/>
    <col min="3587" max="3786" width="12.7109375" style="9"/>
    <col min="3787" max="3787" width="5.28515625" style="9" customWidth="1"/>
    <col min="3788" max="3788" width="49" style="9" customWidth="1"/>
    <col min="3789" max="3789" width="8.85546875" style="9" customWidth="1"/>
    <col min="3790" max="3790" width="7.85546875" style="9" customWidth="1"/>
    <col min="3791" max="3791" width="7.42578125" style="9" customWidth="1"/>
    <col min="3792" max="3792" width="6.7109375" style="9" customWidth="1"/>
    <col min="3793" max="3793" width="8.28515625" style="9" customWidth="1"/>
    <col min="3794" max="3794" width="10.140625" style="9" customWidth="1"/>
    <col min="3795" max="3842" width="9.7109375" style="9" customWidth="1"/>
    <col min="3843" max="4042" width="12.7109375" style="9"/>
    <col min="4043" max="4043" width="5.28515625" style="9" customWidth="1"/>
    <col min="4044" max="4044" width="49" style="9" customWidth="1"/>
    <col min="4045" max="4045" width="8.85546875" style="9" customWidth="1"/>
    <col min="4046" max="4046" width="7.85546875" style="9" customWidth="1"/>
    <col min="4047" max="4047" width="7.42578125" style="9" customWidth="1"/>
    <col min="4048" max="4048" width="6.7109375" style="9" customWidth="1"/>
    <col min="4049" max="4049" width="8.28515625" style="9" customWidth="1"/>
    <col min="4050" max="4050" width="10.140625" style="9" customWidth="1"/>
    <col min="4051" max="4098" width="9.7109375" style="9" customWidth="1"/>
    <col min="4099" max="4298" width="12.7109375" style="9"/>
    <col min="4299" max="4299" width="5.28515625" style="9" customWidth="1"/>
    <col min="4300" max="4300" width="49" style="9" customWidth="1"/>
    <col min="4301" max="4301" width="8.85546875" style="9" customWidth="1"/>
    <col min="4302" max="4302" width="7.85546875" style="9" customWidth="1"/>
    <col min="4303" max="4303" width="7.42578125" style="9" customWidth="1"/>
    <col min="4304" max="4304" width="6.7109375" style="9" customWidth="1"/>
    <col min="4305" max="4305" width="8.28515625" style="9" customWidth="1"/>
    <col min="4306" max="4306" width="10.140625" style="9" customWidth="1"/>
    <col min="4307" max="4354" width="9.7109375" style="9" customWidth="1"/>
    <col min="4355" max="4554" width="12.7109375" style="9"/>
    <col min="4555" max="4555" width="5.28515625" style="9" customWidth="1"/>
    <col min="4556" max="4556" width="49" style="9" customWidth="1"/>
    <col min="4557" max="4557" width="8.85546875" style="9" customWidth="1"/>
    <col min="4558" max="4558" width="7.85546875" style="9" customWidth="1"/>
    <col min="4559" max="4559" width="7.42578125" style="9" customWidth="1"/>
    <col min="4560" max="4560" width="6.7109375" style="9" customWidth="1"/>
    <col min="4561" max="4561" width="8.28515625" style="9" customWidth="1"/>
    <col min="4562" max="4562" width="10.140625" style="9" customWidth="1"/>
    <col min="4563" max="4610" width="9.7109375" style="9" customWidth="1"/>
    <col min="4611" max="4810" width="12.7109375" style="9"/>
    <col min="4811" max="4811" width="5.28515625" style="9" customWidth="1"/>
    <col min="4812" max="4812" width="49" style="9" customWidth="1"/>
    <col min="4813" max="4813" width="8.85546875" style="9" customWidth="1"/>
    <col min="4814" max="4814" width="7.85546875" style="9" customWidth="1"/>
    <col min="4815" max="4815" width="7.42578125" style="9" customWidth="1"/>
    <col min="4816" max="4816" width="6.7109375" style="9" customWidth="1"/>
    <col min="4817" max="4817" width="8.28515625" style="9" customWidth="1"/>
    <col min="4818" max="4818" width="10.140625" style="9" customWidth="1"/>
    <col min="4819" max="4866" width="9.7109375" style="9" customWidth="1"/>
    <col min="4867" max="5066" width="12.7109375" style="9"/>
    <col min="5067" max="5067" width="5.28515625" style="9" customWidth="1"/>
    <col min="5068" max="5068" width="49" style="9" customWidth="1"/>
    <col min="5069" max="5069" width="8.85546875" style="9" customWidth="1"/>
    <col min="5070" max="5070" width="7.85546875" style="9" customWidth="1"/>
    <col min="5071" max="5071" width="7.42578125" style="9" customWidth="1"/>
    <col min="5072" max="5072" width="6.7109375" style="9" customWidth="1"/>
    <col min="5073" max="5073" width="8.28515625" style="9" customWidth="1"/>
    <col min="5074" max="5074" width="10.140625" style="9" customWidth="1"/>
    <col min="5075" max="5122" width="9.7109375" style="9" customWidth="1"/>
    <col min="5123" max="5322" width="12.7109375" style="9"/>
    <col min="5323" max="5323" width="5.28515625" style="9" customWidth="1"/>
    <col min="5324" max="5324" width="49" style="9" customWidth="1"/>
    <col min="5325" max="5325" width="8.85546875" style="9" customWidth="1"/>
    <col min="5326" max="5326" width="7.85546875" style="9" customWidth="1"/>
    <col min="5327" max="5327" width="7.42578125" style="9" customWidth="1"/>
    <col min="5328" max="5328" width="6.7109375" style="9" customWidth="1"/>
    <col min="5329" max="5329" width="8.28515625" style="9" customWidth="1"/>
    <col min="5330" max="5330" width="10.140625" style="9" customWidth="1"/>
    <col min="5331" max="5378" width="9.7109375" style="9" customWidth="1"/>
    <col min="5379" max="5578" width="12.7109375" style="9"/>
    <col min="5579" max="5579" width="5.28515625" style="9" customWidth="1"/>
    <col min="5580" max="5580" width="49" style="9" customWidth="1"/>
    <col min="5581" max="5581" width="8.85546875" style="9" customWidth="1"/>
    <col min="5582" max="5582" width="7.85546875" style="9" customWidth="1"/>
    <col min="5583" max="5583" width="7.42578125" style="9" customWidth="1"/>
    <col min="5584" max="5584" width="6.7109375" style="9" customWidth="1"/>
    <col min="5585" max="5585" width="8.28515625" style="9" customWidth="1"/>
    <col min="5586" max="5586" width="10.140625" style="9" customWidth="1"/>
    <col min="5587" max="5634" width="9.7109375" style="9" customWidth="1"/>
    <col min="5635" max="5834" width="12.7109375" style="9"/>
    <col min="5835" max="5835" width="5.28515625" style="9" customWidth="1"/>
    <col min="5836" max="5836" width="49" style="9" customWidth="1"/>
    <col min="5837" max="5837" width="8.85546875" style="9" customWidth="1"/>
    <col min="5838" max="5838" width="7.85546875" style="9" customWidth="1"/>
    <col min="5839" max="5839" width="7.42578125" style="9" customWidth="1"/>
    <col min="5840" max="5840" width="6.7109375" style="9" customWidth="1"/>
    <col min="5841" max="5841" width="8.28515625" style="9" customWidth="1"/>
    <col min="5842" max="5842" width="10.140625" style="9" customWidth="1"/>
    <col min="5843" max="5890" width="9.7109375" style="9" customWidth="1"/>
    <col min="5891" max="6090" width="12.7109375" style="9"/>
    <col min="6091" max="6091" width="5.28515625" style="9" customWidth="1"/>
    <col min="6092" max="6092" width="49" style="9" customWidth="1"/>
    <col min="6093" max="6093" width="8.85546875" style="9" customWidth="1"/>
    <col min="6094" max="6094" width="7.85546875" style="9" customWidth="1"/>
    <col min="6095" max="6095" width="7.42578125" style="9" customWidth="1"/>
    <col min="6096" max="6096" width="6.7109375" style="9" customWidth="1"/>
    <col min="6097" max="6097" width="8.28515625" style="9" customWidth="1"/>
    <col min="6098" max="6098" width="10.140625" style="9" customWidth="1"/>
    <col min="6099" max="6146" width="9.7109375" style="9" customWidth="1"/>
    <col min="6147" max="6346" width="12.7109375" style="9"/>
    <col min="6347" max="6347" width="5.28515625" style="9" customWidth="1"/>
    <col min="6348" max="6348" width="49" style="9" customWidth="1"/>
    <col min="6349" max="6349" width="8.85546875" style="9" customWidth="1"/>
    <col min="6350" max="6350" width="7.85546875" style="9" customWidth="1"/>
    <col min="6351" max="6351" width="7.42578125" style="9" customWidth="1"/>
    <col min="6352" max="6352" width="6.7109375" style="9" customWidth="1"/>
    <col min="6353" max="6353" width="8.28515625" style="9" customWidth="1"/>
    <col min="6354" max="6354" width="10.140625" style="9" customWidth="1"/>
    <col min="6355" max="6402" width="9.7109375" style="9" customWidth="1"/>
    <col min="6403" max="6602" width="12.7109375" style="9"/>
    <col min="6603" max="6603" width="5.28515625" style="9" customWidth="1"/>
    <col min="6604" max="6604" width="49" style="9" customWidth="1"/>
    <col min="6605" max="6605" width="8.85546875" style="9" customWidth="1"/>
    <col min="6606" max="6606" width="7.85546875" style="9" customWidth="1"/>
    <col min="6607" max="6607" width="7.42578125" style="9" customWidth="1"/>
    <col min="6608" max="6608" width="6.7109375" style="9" customWidth="1"/>
    <col min="6609" max="6609" width="8.28515625" style="9" customWidth="1"/>
    <col min="6610" max="6610" width="10.140625" style="9" customWidth="1"/>
    <col min="6611" max="6658" width="9.7109375" style="9" customWidth="1"/>
    <col min="6659" max="6858" width="12.7109375" style="9"/>
    <col min="6859" max="6859" width="5.28515625" style="9" customWidth="1"/>
    <col min="6860" max="6860" width="49" style="9" customWidth="1"/>
    <col min="6861" max="6861" width="8.85546875" style="9" customWidth="1"/>
    <col min="6862" max="6862" width="7.85546875" style="9" customWidth="1"/>
    <col min="6863" max="6863" width="7.42578125" style="9" customWidth="1"/>
    <col min="6864" max="6864" width="6.7109375" style="9" customWidth="1"/>
    <col min="6865" max="6865" width="8.28515625" style="9" customWidth="1"/>
    <col min="6866" max="6866" width="10.140625" style="9" customWidth="1"/>
    <col min="6867" max="6914" width="9.7109375" style="9" customWidth="1"/>
    <col min="6915" max="7114" width="12.7109375" style="9"/>
    <col min="7115" max="7115" width="5.28515625" style="9" customWidth="1"/>
    <col min="7116" max="7116" width="49" style="9" customWidth="1"/>
    <col min="7117" max="7117" width="8.85546875" style="9" customWidth="1"/>
    <col min="7118" max="7118" width="7.85546875" style="9" customWidth="1"/>
    <col min="7119" max="7119" width="7.42578125" style="9" customWidth="1"/>
    <col min="7120" max="7120" width="6.7109375" style="9" customWidth="1"/>
    <col min="7121" max="7121" width="8.28515625" style="9" customWidth="1"/>
    <col min="7122" max="7122" width="10.140625" style="9" customWidth="1"/>
    <col min="7123" max="7170" width="9.7109375" style="9" customWidth="1"/>
    <col min="7171" max="7370" width="12.7109375" style="9"/>
    <col min="7371" max="7371" width="5.28515625" style="9" customWidth="1"/>
    <col min="7372" max="7372" width="49" style="9" customWidth="1"/>
    <col min="7373" max="7373" width="8.85546875" style="9" customWidth="1"/>
    <col min="7374" max="7374" width="7.85546875" style="9" customWidth="1"/>
    <col min="7375" max="7375" width="7.42578125" style="9" customWidth="1"/>
    <col min="7376" max="7376" width="6.7109375" style="9" customWidth="1"/>
    <col min="7377" max="7377" width="8.28515625" style="9" customWidth="1"/>
    <col min="7378" max="7378" width="10.140625" style="9" customWidth="1"/>
    <col min="7379" max="7426" width="9.7109375" style="9" customWidth="1"/>
    <col min="7427" max="7626" width="12.7109375" style="9"/>
    <col min="7627" max="7627" width="5.28515625" style="9" customWidth="1"/>
    <col min="7628" max="7628" width="49" style="9" customWidth="1"/>
    <col min="7629" max="7629" width="8.85546875" style="9" customWidth="1"/>
    <col min="7630" max="7630" width="7.85546875" style="9" customWidth="1"/>
    <col min="7631" max="7631" width="7.42578125" style="9" customWidth="1"/>
    <col min="7632" max="7632" width="6.7109375" style="9" customWidth="1"/>
    <col min="7633" max="7633" width="8.28515625" style="9" customWidth="1"/>
    <col min="7634" max="7634" width="10.140625" style="9" customWidth="1"/>
    <col min="7635" max="7682" width="9.7109375" style="9" customWidth="1"/>
    <col min="7683" max="7882" width="12.7109375" style="9"/>
    <col min="7883" max="7883" width="5.28515625" style="9" customWidth="1"/>
    <col min="7884" max="7884" width="49" style="9" customWidth="1"/>
    <col min="7885" max="7885" width="8.85546875" style="9" customWidth="1"/>
    <col min="7886" max="7886" width="7.85546875" style="9" customWidth="1"/>
    <col min="7887" max="7887" width="7.42578125" style="9" customWidth="1"/>
    <col min="7888" max="7888" width="6.7109375" style="9" customWidth="1"/>
    <col min="7889" max="7889" width="8.28515625" style="9" customWidth="1"/>
    <col min="7890" max="7890" width="10.140625" style="9" customWidth="1"/>
    <col min="7891" max="7938" width="9.7109375" style="9" customWidth="1"/>
    <col min="7939" max="8138" width="12.7109375" style="9"/>
    <col min="8139" max="8139" width="5.28515625" style="9" customWidth="1"/>
    <col min="8140" max="8140" width="49" style="9" customWidth="1"/>
    <col min="8141" max="8141" width="8.85546875" style="9" customWidth="1"/>
    <col min="8142" max="8142" width="7.85546875" style="9" customWidth="1"/>
    <col min="8143" max="8143" width="7.42578125" style="9" customWidth="1"/>
    <col min="8144" max="8144" width="6.7109375" style="9" customWidth="1"/>
    <col min="8145" max="8145" width="8.28515625" style="9" customWidth="1"/>
    <col min="8146" max="8146" width="10.140625" style="9" customWidth="1"/>
    <col min="8147" max="8194" width="9.7109375" style="9" customWidth="1"/>
    <col min="8195" max="8394" width="12.7109375" style="9"/>
    <col min="8395" max="8395" width="5.28515625" style="9" customWidth="1"/>
    <col min="8396" max="8396" width="49" style="9" customWidth="1"/>
    <col min="8397" max="8397" width="8.85546875" style="9" customWidth="1"/>
    <col min="8398" max="8398" width="7.85546875" style="9" customWidth="1"/>
    <col min="8399" max="8399" width="7.42578125" style="9" customWidth="1"/>
    <col min="8400" max="8400" width="6.7109375" style="9" customWidth="1"/>
    <col min="8401" max="8401" width="8.28515625" style="9" customWidth="1"/>
    <col min="8402" max="8402" width="10.140625" style="9" customWidth="1"/>
    <col min="8403" max="8450" width="9.7109375" style="9" customWidth="1"/>
    <col min="8451" max="8650" width="12.7109375" style="9"/>
    <col min="8651" max="8651" width="5.28515625" style="9" customWidth="1"/>
    <col min="8652" max="8652" width="49" style="9" customWidth="1"/>
    <col min="8653" max="8653" width="8.85546875" style="9" customWidth="1"/>
    <col min="8654" max="8654" width="7.85546875" style="9" customWidth="1"/>
    <col min="8655" max="8655" width="7.42578125" style="9" customWidth="1"/>
    <col min="8656" max="8656" width="6.7109375" style="9" customWidth="1"/>
    <col min="8657" max="8657" width="8.28515625" style="9" customWidth="1"/>
    <col min="8658" max="8658" width="10.140625" style="9" customWidth="1"/>
    <col min="8659" max="8706" width="9.7109375" style="9" customWidth="1"/>
    <col min="8707" max="8906" width="12.7109375" style="9"/>
    <col min="8907" max="8907" width="5.28515625" style="9" customWidth="1"/>
    <col min="8908" max="8908" width="49" style="9" customWidth="1"/>
    <col min="8909" max="8909" width="8.85546875" style="9" customWidth="1"/>
    <col min="8910" max="8910" width="7.85546875" style="9" customWidth="1"/>
    <col min="8911" max="8911" width="7.42578125" style="9" customWidth="1"/>
    <col min="8912" max="8912" width="6.7109375" style="9" customWidth="1"/>
    <col min="8913" max="8913" width="8.28515625" style="9" customWidth="1"/>
    <col min="8914" max="8914" width="10.140625" style="9" customWidth="1"/>
    <col min="8915" max="8962" width="9.7109375" style="9" customWidth="1"/>
    <col min="8963" max="9162" width="12.7109375" style="9"/>
    <col min="9163" max="9163" width="5.28515625" style="9" customWidth="1"/>
    <col min="9164" max="9164" width="49" style="9" customWidth="1"/>
    <col min="9165" max="9165" width="8.85546875" style="9" customWidth="1"/>
    <col min="9166" max="9166" width="7.85546875" style="9" customWidth="1"/>
    <col min="9167" max="9167" width="7.42578125" style="9" customWidth="1"/>
    <col min="9168" max="9168" width="6.7109375" style="9" customWidth="1"/>
    <col min="9169" max="9169" width="8.28515625" style="9" customWidth="1"/>
    <col min="9170" max="9170" width="10.140625" style="9" customWidth="1"/>
    <col min="9171" max="9218" width="9.7109375" style="9" customWidth="1"/>
    <col min="9219" max="9418" width="12.7109375" style="9"/>
    <col min="9419" max="9419" width="5.28515625" style="9" customWidth="1"/>
    <col min="9420" max="9420" width="49" style="9" customWidth="1"/>
    <col min="9421" max="9421" width="8.85546875" style="9" customWidth="1"/>
    <col min="9422" max="9422" width="7.85546875" style="9" customWidth="1"/>
    <col min="9423" max="9423" width="7.42578125" style="9" customWidth="1"/>
    <col min="9424" max="9424" width="6.7109375" style="9" customWidth="1"/>
    <col min="9425" max="9425" width="8.28515625" style="9" customWidth="1"/>
    <col min="9426" max="9426" width="10.140625" style="9" customWidth="1"/>
    <col min="9427" max="9474" width="9.7109375" style="9" customWidth="1"/>
    <col min="9475" max="9674" width="12.7109375" style="9"/>
    <col min="9675" max="9675" width="5.28515625" style="9" customWidth="1"/>
    <col min="9676" max="9676" width="49" style="9" customWidth="1"/>
    <col min="9677" max="9677" width="8.85546875" style="9" customWidth="1"/>
    <col min="9678" max="9678" width="7.85546875" style="9" customWidth="1"/>
    <col min="9679" max="9679" width="7.42578125" style="9" customWidth="1"/>
    <col min="9680" max="9680" width="6.7109375" style="9" customWidth="1"/>
    <col min="9681" max="9681" width="8.28515625" style="9" customWidth="1"/>
    <col min="9682" max="9682" width="10.140625" style="9" customWidth="1"/>
    <col min="9683" max="9730" width="9.7109375" style="9" customWidth="1"/>
    <col min="9731" max="9930" width="12.7109375" style="9"/>
    <col min="9931" max="9931" width="5.28515625" style="9" customWidth="1"/>
    <col min="9932" max="9932" width="49" style="9" customWidth="1"/>
    <col min="9933" max="9933" width="8.85546875" style="9" customWidth="1"/>
    <col min="9934" max="9934" width="7.85546875" style="9" customWidth="1"/>
    <col min="9935" max="9935" width="7.42578125" style="9" customWidth="1"/>
    <col min="9936" max="9936" width="6.7109375" style="9" customWidth="1"/>
    <col min="9937" max="9937" width="8.28515625" style="9" customWidth="1"/>
    <col min="9938" max="9938" width="10.140625" style="9" customWidth="1"/>
    <col min="9939" max="9986" width="9.7109375" style="9" customWidth="1"/>
    <col min="9987" max="10186" width="12.7109375" style="9"/>
    <col min="10187" max="10187" width="5.28515625" style="9" customWidth="1"/>
    <col min="10188" max="10188" width="49" style="9" customWidth="1"/>
    <col min="10189" max="10189" width="8.85546875" style="9" customWidth="1"/>
    <col min="10190" max="10190" width="7.85546875" style="9" customWidth="1"/>
    <col min="10191" max="10191" width="7.42578125" style="9" customWidth="1"/>
    <col min="10192" max="10192" width="6.7109375" style="9" customWidth="1"/>
    <col min="10193" max="10193" width="8.28515625" style="9" customWidth="1"/>
    <col min="10194" max="10194" width="10.140625" style="9" customWidth="1"/>
    <col min="10195" max="10242" width="9.7109375" style="9" customWidth="1"/>
    <col min="10243" max="10442" width="12.7109375" style="9"/>
    <col min="10443" max="10443" width="5.28515625" style="9" customWidth="1"/>
    <col min="10444" max="10444" width="49" style="9" customWidth="1"/>
    <col min="10445" max="10445" width="8.85546875" style="9" customWidth="1"/>
    <col min="10446" max="10446" width="7.85546875" style="9" customWidth="1"/>
    <col min="10447" max="10447" width="7.42578125" style="9" customWidth="1"/>
    <col min="10448" max="10448" width="6.7109375" style="9" customWidth="1"/>
    <col min="10449" max="10449" width="8.28515625" style="9" customWidth="1"/>
    <col min="10450" max="10450" width="10.140625" style="9" customWidth="1"/>
    <col min="10451" max="10498" width="9.7109375" style="9" customWidth="1"/>
    <col min="10499" max="10698" width="12.7109375" style="9"/>
    <col min="10699" max="10699" width="5.28515625" style="9" customWidth="1"/>
    <col min="10700" max="10700" width="49" style="9" customWidth="1"/>
    <col min="10701" max="10701" width="8.85546875" style="9" customWidth="1"/>
    <col min="10702" max="10702" width="7.85546875" style="9" customWidth="1"/>
    <col min="10703" max="10703" width="7.42578125" style="9" customWidth="1"/>
    <col min="10704" max="10704" width="6.7109375" style="9" customWidth="1"/>
    <col min="10705" max="10705" width="8.28515625" style="9" customWidth="1"/>
    <col min="10706" max="10706" width="10.140625" style="9" customWidth="1"/>
    <col min="10707" max="10754" width="9.7109375" style="9" customWidth="1"/>
    <col min="10755" max="10954" width="12.7109375" style="9"/>
    <col min="10955" max="10955" width="5.28515625" style="9" customWidth="1"/>
    <col min="10956" max="10956" width="49" style="9" customWidth="1"/>
    <col min="10957" max="10957" width="8.85546875" style="9" customWidth="1"/>
    <col min="10958" max="10958" width="7.85546875" style="9" customWidth="1"/>
    <col min="10959" max="10959" width="7.42578125" style="9" customWidth="1"/>
    <col min="10960" max="10960" width="6.7109375" style="9" customWidth="1"/>
    <col min="10961" max="10961" width="8.28515625" style="9" customWidth="1"/>
    <col min="10962" max="10962" width="10.140625" style="9" customWidth="1"/>
    <col min="10963" max="11010" width="9.7109375" style="9" customWidth="1"/>
    <col min="11011" max="11210" width="12.7109375" style="9"/>
    <col min="11211" max="11211" width="5.28515625" style="9" customWidth="1"/>
    <col min="11212" max="11212" width="49" style="9" customWidth="1"/>
    <col min="11213" max="11213" width="8.85546875" style="9" customWidth="1"/>
    <col min="11214" max="11214" width="7.85546875" style="9" customWidth="1"/>
    <col min="11215" max="11215" width="7.42578125" style="9" customWidth="1"/>
    <col min="11216" max="11216" width="6.7109375" style="9" customWidth="1"/>
    <col min="11217" max="11217" width="8.28515625" style="9" customWidth="1"/>
    <col min="11218" max="11218" width="10.140625" style="9" customWidth="1"/>
    <col min="11219" max="11266" width="9.7109375" style="9" customWidth="1"/>
    <col min="11267" max="11466" width="12.7109375" style="9"/>
    <col min="11467" max="11467" width="5.28515625" style="9" customWidth="1"/>
    <col min="11468" max="11468" width="49" style="9" customWidth="1"/>
    <col min="11469" max="11469" width="8.85546875" style="9" customWidth="1"/>
    <col min="11470" max="11470" width="7.85546875" style="9" customWidth="1"/>
    <col min="11471" max="11471" width="7.42578125" style="9" customWidth="1"/>
    <col min="11472" max="11472" width="6.7109375" style="9" customWidth="1"/>
    <col min="11473" max="11473" width="8.28515625" style="9" customWidth="1"/>
    <col min="11474" max="11474" width="10.140625" style="9" customWidth="1"/>
    <col min="11475" max="11522" width="9.7109375" style="9" customWidth="1"/>
    <col min="11523" max="11722" width="12.7109375" style="9"/>
    <col min="11723" max="11723" width="5.28515625" style="9" customWidth="1"/>
    <col min="11724" max="11724" width="49" style="9" customWidth="1"/>
    <col min="11725" max="11725" width="8.85546875" style="9" customWidth="1"/>
    <col min="11726" max="11726" width="7.85546875" style="9" customWidth="1"/>
    <col min="11727" max="11727" width="7.42578125" style="9" customWidth="1"/>
    <col min="11728" max="11728" width="6.7109375" style="9" customWidth="1"/>
    <col min="11729" max="11729" width="8.28515625" style="9" customWidth="1"/>
    <col min="11730" max="11730" width="10.140625" style="9" customWidth="1"/>
    <col min="11731" max="11778" width="9.7109375" style="9" customWidth="1"/>
    <col min="11779" max="11978" width="12.7109375" style="9"/>
    <col min="11979" max="11979" width="5.28515625" style="9" customWidth="1"/>
    <col min="11980" max="11980" width="49" style="9" customWidth="1"/>
    <col min="11981" max="11981" width="8.85546875" style="9" customWidth="1"/>
    <col min="11982" max="11982" width="7.85546875" style="9" customWidth="1"/>
    <col min="11983" max="11983" width="7.42578125" style="9" customWidth="1"/>
    <col min="11984" max="11984" width="6.7109375" style="9" customWidth="1"/>
    <col min="11985" max="11985" width="8.28515625" style="9" customWidth="1"/>
    <col min="11986" max="11986" width="10.140625" style="9" customWidth="1"/>
    <col min="11987" max="12034" width="9.7109375" style="9" customWidth="1"/>
    <col min="12035" max="12234" width="12.7109375" style="9"/>
    <col min="12235" max="12235" width="5.28515625" style="9" customWidth="1"/>
    <col min="12236" max="12236" width="49" style="9" customWidth="1"/>
    <col min="12237" max="12237" width="8.85546875" style="9" customWidth="1"/>
    <col min="12238" max="12238" width="7.85546875" style="9" customWidth="1"/>
    <col min="12239" max="12239" width="7.42578125" style="9" customWidth="1"/>
    <col min="12240" max="12240" width="6.7109375" style="9" customWidth="1"/>
    <col min="12241" max="12241" width="8.28515625" style="9" customWidth="1"/>
    <col min="12242" max="12242" width="10.140625" style="9" customWidth="1"/>
    <col min="12243" max="12290" width="9.7109375" style="9" customWidth="1"/>
    <col min="12291" max="12490" width="12.7109375" style="9"/>
    <col min="12491" max="12491" width="5.28515625" style="9" customWidth="1"/>
    <col min="12492" max="12492" width="49" style="9" customWidth="1"/>
    <col min="12493" max="12493" width="8.85546875" style="9" customWidth="1"/>
    <col min="12494" max="12494" width="7.85546875" style="9" customWidth="1"/>
    <col min="12495" max="12495" width="7.42578125" style="9" customWidth="1"/>
    <col min="12496" max="12496" width="6.7109375" style="9" customWidth="1"/>
    <col min="12497" max="12497" width="8.28515625" style="9" customWidth="1"/>
    <col min="12498" max="12498" width="10.140625" style="9" customWidth="1"/>
    <col min="12499" max="12546" width="9.7109375" style="9" customWidth="1"/>
    <col min="12547" max="12746" width="12.7109375" style="9"/>
    <col min="12747" max="12747" width="5.28515625" style="9" customWidth="1"/>
    <col min="12748" max="12748" width="49" style="9" customWidth="1"/>
    <col min="12749" max="12749" width="8.85546875" style="9" customWidth="1"/>
    <col min="12750" max="12750" width="7.85546875" style="9" customWidth="1"/>
    <col min="12751" max="12751" width="7.42578125" style="9" customWidth="1"/>
    <col min="12752" max="12752" width="6.7109375" style="9" customWidth="1"/>
    <col min="12753" max="12753" width="8.28515625" style="9" customWidth="1"/>
    <col min="12754" max="12754" width="10.140625" style="9" customWidth="1"/>
    <col min="12755" max="12802" width="9.7109375" style="9" customWidth="1"/>
    <col min="12803" max="13002" width="12.7109375" style="9"/>
    <col min="13003" max="13003" width="5.28515625" style="9" customWidth="1"/>
    <col min="13004" max="13004" width="49" style="9" customWidth="1"/>
    <col min="13005" max="13005" width="8.85546875" style="9" customWidth="1"/>
    <col min="13006" max="13006" width="7.85546875" style="9" customWidth="1"/>
    <col min="13007" max="13007" width="7.42578125" style="9" customWidth="1"/>
    <col min="13008" max="13008" width="6.7109375" style="9" customWidth="1"/>
    <col min="13009" max="13009" width="8.28515625" style="9" customWidth="1"/>
    <col min="13010" max="13010" width="10.140625" style="9" customWidth="1"/>
    <col min="13011" max="13058" width="9.7109375" style="9" customWidth="1"/>
    <col min="13059" max="13258" width="12.7109375" style="9"/>
    <col min="13259" max="13259" width="5.28515625" style="9" customWidth="1"/>
    <col min="13260" max="13260" width="49" style="9" customWidth="1"/>
    <col min="13261" max="13261" width="8.85546875" style="9" customWidth="1"/>
    <col min="13262" max="13262" width="7.85546875" style="9" customWidth="1"/>
    <col min="13263" max="13263" width="7.42578125" style="9" customWidth="1"/>
    <col min="13264" max="13264" width="6.7109375" style="9" customWidth="1"/>
    <col min="13265" max="13265" width="8.28515625" style="9" customWidth="1"/>
    <col min="13266" max="13266" width="10.140625" style="9" customWidth="1"/>
    <col min="13267" max="13314" width="9.7109375" style="9" customWidth="1"/>
    <col min="13315" max="13514" width="12.7109375" style="9"/>
    <col min="13515" max="13515" width="5.28515625" style="9" customWidth="1"/>
    <col min="13516" max="13516" width="49" style="9" customWidth="1"/>
    <col min="13517" max="13517" width="8.85546875" style="9" customWidth="1"/>
    <col min="13518" max="13518" width="7.85546875" style="9" customWidth="1"/>
    <col min="13519" max="13519" width="7.42578125" style="9" customWidth="1"/>
    <col min="13520" max="13520" width="6.7109375" style="9" customWidth="1"/>
    <col min="13521" max="13521" width="8.28515625" style="9" customWidth="1"/>
    <col min="13522" max="13522" width="10.140625" style="9" customWidth="1"/>
    <col min="13523" max="13570" width="9.7109375" style="9" customWidth="1"/>
    <col min="13571" max="13770" width="12.7109375" style="9"/>
    <col min="13771" max="13771" width="5.28515625" style="9" customWidth="1"/>
    <col min="13772" max="13772" width="49" style="9" customWidth="1"/>
    <col min="13773" max="13773" width="8.85546875" style="9" customWidth="1"/>
    <col min="13774" max="13774" width="7.85546875" style="9" customWidth="1"/>
    <col min="13775" max="13775" width="7.42578125" style="9" customWidth="1"/>
    <col min="13776" max="13776" width="6.7109375" style="9" customWidth="1"/>
    <col min="13777" max="13777" width="8.28515625" style="9" customWidth="1"/>
    <col min="13778" max="13778" width="10.140625" style="9" customWidth="1"/>
    <col min="13779" max="13826" width="9.7109375" style="9" customWidth="1"/>
    <col min="13827" max="14026" width="12.7109375" style="9"/>
    <col min="14027" max="14027" width="5.28515625" style="9" customWidth="1"/>
    <col min="14028" max="14028" width="49" style="9" customWidth="1"/>
    <col min="14029" max="14029" width="8.85546875" style="9" customWidth="1"/>
    <col min="14030" max="14030" width="7.85546875" style="9" customWidth="1"/>
    <col min="14031" max="14031" width="7.42578125" style="9" customWidth="1"/>
    <col min="14032" max="14032" width="6.7109375" style="9" customWidth="1"/>
    <col min="14033" max="14033" width="8.28515625" style="9" customWidth="1"/>
    <col min="14034" max="14034" width="10.140625" style="9" customWidth="1"/>
    <col min="14035" max="14082" width="9.7109375" style="9" customWidth="1"/>
    <col min="14083" max="14282" width="12.7109375" style="9"/>
    <col min="14283" max="14283" width="5.28515625" style="9" customWidth="1"/>
    <col min="14284" max="14284" width="49" style="9" customWidth="1"/>
    <col min="14285" max="14285" width="8.85546875" style="9" customWidth="1"/>
    <col min="14286" max="14286" width="7.85546875" style="9" customWidth="1"/>
    <col min="14287" max="14287" width="7.42578125" style="9" customWidth="1"/>
    <col min="14288" max="14288" width="6.7109375" style="9" customWidth="1"/>
    <col min="14289" max="14289" width="8.28515625" style="9" customWidth="1"/>
    <col min="14290" max="14290" width="10.140625" style="9" customWidth="1"/>
    <col min="14291" max="14338" width="9.7109375" style="9" customWidth="1"/>
    <col min="14339" max="14538" width="12.7109375" style="9"/>
    <col min="14539" max="14539" width="5.28515625" style="9" customWidth="1"/>
    <col min="14540" max="14540" width="49" style="9" customWidth="1"/>
    <col min="14541" max="14541" width="8.85546875" style="9" customWidth="1"/>
    <col min="14542" max="14542" width="7.85546875" style="9" customWidth="1"/>
    <col min="14543" max="14543" width="7.42578125" style="9" customWidth="1"/>
    <col min="14544" max="14544" width="6.7109375" style="9" customWidth="1"/>
    <col min="14545" max="14545" width="8.28515625" style="9" customWidth="1"/>
    <col min="14546" max="14546" width="10.140625" style="9" customWidth="1"/>
    <col min="14547" max="14594" width="9.7109375" style="9" customWidth="1"/>
    <col min="14595" max="14794" width="12.7109375" style="9"/>
    <col min="14795" max="14795" width="5.28515625" style="9" customWidth="1"/>
    <col min="14796" max="14796" width="49" style="9" customWidth="1"/>
    <col min="14797" max="14797" width="8.85546875" style="9" customWidth="1"/>
    <col min="14798" max="14798" width="7.85546875" style="9" customWidth="1"/>
    <col min="14799" max="14799" width="7.42578125" style="9" customWidth="1"/>
    <col min="14800" max="14800" width="6.7109375" style="9" customWidth="1"/>
    <col min="14801" max="14801" width="8.28515625" style="9" customWidth="1"/>
    <col min="14802" max="14802" width="10.140625" style="9" customWidth="1"/>
    <col min="14803" max="14850" width="9.7109375" style="9" customWidth="1"/>
    <col min="14851" max="15050" width="12.7109375" style="9"/>
    <col min="15051" max="15051" width="5.28515625" style="9" customWidth="1"/>
    <col min="15052" max="15052" width="49" style="9" customWidth="1"/>
    <col min="15053" max="15053" width="8.85546875" style="9" customWidth="1"/>
    <col min="15054" max="15054" width="7.85546875" style="9" customWidth="1"/>
    <col min="15055" max="15055" width="7.42578125" style="9" customWidth="1"/>
    <col min="15056" max="15056" width="6.7109375" style="9" customWidth="1"/>
    <col min="15057" max="15057" width="8.28515625" style="9" customWidth="1"/>
    <col min="15058" max="15058" width="10.140625" style="9" customWidth="1"/>
    <col min="15059" max="15106" width="9.7109375" style="9" customWidth="1"/>
    <col min="15107" max="15306" width="12.7109375" style="9"/>
    <col min="15307" max="15307" width="5.28515625" style="9" customWidth="1"/>
    <col min="15308" max="15308" width="49" style="9" customWidth="1"/>
    <col min="15309" max="15309" width="8.85546875" style="9" customWidth="1"/>
    <col min="15310" max="15310" width="7.85546875" style="9" customWidth="1"/>
    <col min="15311" max="15311" width="7.42578125" style="9" customWidth="1"/>
    <col min="15312" max="15312" width="6.7109375" style="9" customWidth="1"/>
    <col min="15313" max="15313" width="8.28515625" style="9" customWidth="1"/>
    <col min="15314" max="15314" width="10.140625" style="9" customWidth="1"/>
    <col min="15315" max="15362" width="9.7109375" style="9" customWidth="1"/>
    <col min="15363" max="15562" width="12.7109375" style="9"/>
    <col min="15563" max="15563" width="5.28515625" style="9" customWidth="1"/>
    <col min="15564" max="15564" width="49" style="9" customWidth="1"/>
    <col min="15565" max="15565" width="8.85546875" style="9" customWidth="1"/>
    <col min="15566" max="15566" width="7.85546875" style="9" customWidth="1"/>
    <col min="15567" max="15567" width="7.42578125" style="9" customWidth="1"/>
    <col min="15568" max="15568" width="6.7109375" style="9" customWidth="1"/>
    <col min="15569" max="15569" width="8.28515625" style="9" customWidth="1"/>
    <col min="15570" max="15570" width="10.140625" style="9" customWidth="1"/>
    <col min="15571" max="15618" width="9.7109375" style="9" customWidth="1"/>
    <col min="15619" max="15818" width="12.7109375" style="9"/>
    <col min="15819" max="15819" width="5.28515625" style="9" customWidth="1"/>
    <col min="15820" max="15820" width="49" style="9" customWidth="1"/>
    <col min="15821" max="15821" width="8.85546875" style="9" customWidth="1"/>
    <col min="15822" max="15822" width="7.85546875" style="9" customWidth="1"/>
    <col min="15823" max="15823" width="7.42578125" style="9" customWidth="1"/>
    <col min="15824" max="15824" width="6.7109375" style="9" customWidth="1"/>
    <col min="15825" max="15825" width="8.28515625" style="9" customWidth="1"/>
    <col min="15826" max="15826" width="10.140625" style="9" customWidth="1"/>
    <col min="15827" max="15874" width="9.7109375" style="9" customWidth="1"/>
    <col min="15875" max="16074" width="12.7109375" style="9"/>
    <col min="16075" max="16075" width="5.28515625" style="9" customWidth="1"/>
    <col min="16076" max="16076" width="49" style="9" customWidth="1"/>
    <col min="16077" max="16077" width="8.85546875" style="9" customWidth="1"/>
    <col min="16078" max="16078" width="7.85546875" style="9" customWidth="1"/>
    <col min="16079" max="16079" width="7.42578125" style="9" customWidth="1"/>
    <col min="16080" max="16080" width="6.7109375" style="9" customWidth="1"/>
    <col min="16081" max="16081" width="8.28515625" style="9" customWidth="1"/>
    <col min="16082" max="16082" width="10.140625" style="9" customWidth="1"/>
    <col min="16083" max="16130" width="9.7109375" style="9" customWidth="1"/>
    <col min="16131" max="16384" width="12.7109375" style="9"/>
  </cols>
  <sheetData>
    <row r="1" spans="1:3" s="4" customFormat="1" x14ac:dyDescent="0.25">
      <c r="A1" s="27" t="s">
        <v>107</v>
      </c>
      <c r="B1" s="27"/>
      <c r="C1" s="3"/>
    </row>
    <row r="2" spans="1:3" s="4" customFormat="1" x14ac:dyDescent="0.25">
      <c r="A2" s="27" t="s">
        <v>105</v>
      </c>
      <c r="B2" s="27"/>
      <c r="C2" s="3"/>
    </row>
    <row r="3" spans="1:3" s="4" customFormat="1" x14ac:dyDescent="0.25">
      <c r="A3" s="27" t="s">
        <v>106</v>
      </c>
      <c r="B3" s="27"/>
      <c r="C3" s="3"/>
    </row>
    <row r="4" spans="1:3" s="4" customFormat="1" x14ac:dyDescent="0.25">
      <c r="A4" s="28" t="s">
        <v>0</v>
      </c>
      <c r="B4" s="28"/>
      <c r="C4" s="5"/>
    </row>
    <row r="5" spans="1:3" s="4" customFormat="1" x14ac:dyDescent="0.25">
      <c r="A5" s="6"/>
      <c r="B5" s="6"/>
      <c r="C5" s="5"/>
    </row>
    <row r="6" spans="1:3" s="4" customFormat="1" x14ac:dyDescent="0.25">
      <c r="A6" s="7"/>
      <c r="B6" s="8" t="s">
        <v>108</v>
      </c>
      <c r="C6" s="29">
        <v>-86095.325999999986</v>
      </c>
    </row>
    <row r="7" spans="1:3" ht="31.5" x14ac:dyDescent="0.25">
      <c r="A7" s="10" t="s">
        <v>1</v>
      </c>
      <c r="B7" s="17" t="s">
        <v>2</v>
      </c>
      <c r="C7" s="30"/>
    </row>
    <row r="8" spans="1:3" x14ac:dyDescent="0.25">
      <c r="A8" s="17">
        <v>1</v>
      </c>
      <c r="B8" s="17">
        <v>2</v>
      </c>
      <c r="C8" s="30"/>
    </row>
    <row r="9" spans="1:3" x14ac:dyDescent="0.25">
      <c r="A9" s="18">
        <v>1</v>
      </c>
      <c r="B9" s="19" t="s">
        <v>3</v>
      </c>
      <c r="C9" s="30"/>
    </row>
    <row r="10" spans="1:3" x14ac:dyDescent="0.25">
      <c r="A10" s="20"/>
      <c r="B10" s="10" t="s">
        <v>4</v>
      </c>
      <c r="C10" s="30">
        <v>4927.68</v>
      </c>
    </row>
    <row r="11" spans="1:3" x14ac:dyDescent="0.25">
      <c r="A11" s="21"/>
      <c r="B11" s="10" t="s">
        <v>5</v>
      </c>
      <c r="C11" s="30">
        <v>0</v>
      </c>
    </row>
    <row r="12" spans="1:3" x14ac:dyDescent="0.25">
      <c r="A12" s="21"/>
      <c r="B12" s="10" t="s">
        <v>6</v>
      </c>
      <c r="C12" s="30">
        <v>11276.639999999998</v>
      </c>
    </row>
    <row r="13" spans="1:3" x14ac:dyDescent="0.25">
      <c r="A13" s="21"/>
      <c r="B13" s="2" t="s">
        <v>7</v>
      </c>
      <c r="C13" s="30">
        <v>0</v>
      </c>
    </row>
    <row r="14" spans="1:3" ht="14.25" customHeight="1" x14ac:dyDescent="0.25">
      <c r="A14" s="21"/>
      <c r="B14" s="10" t="s">
        <v>8</v>
      </c>
      <c r="C14" s="30">
        <v>0</v>
      </c>
    </row>
    <row r="15" spans="1:3" x14ac:dyDescent="0.25">
      <c r="A15" s="21"/>
      <c r="B15" s="2" t="s">
        <v>9</v>
      </c>
      <c r="C15" s="30">
        <v>0</v>
      </c>
    </row>
    <row r="16" spans="1:3" x14ac:dyDescent="0.25">
      <c r="A16" s="21"/>
      <c r="B16" s="2" t="s">
        <v>10</v>
      </c>
      <c r="C16" s="30">
        <v>0</v>
      </c>
    </row>
    <row r="17" spans="1:3" x14ac:dyDescent="0.25">
      <c r="A17" s="21"/>
      <c r="B17" s="2" t="s">
        <v>11</v>
      </c>
      <c r="C17" s="31">
        <f>SUM(C10:C16)</f>
        <v>16204.319999999998</v>
      </c>
    </row>
    <row r="18" spans="1:3" x14ac:dyDescent="0.25">
      <c r="A18" s="22" t="s">
        <v>12</v>
      </c>
      <c r="B18" s="11" t="s">
        <v>13</v>
      </c>
      <c r="C18" s="30"/>
    </row>
    <row r="19" spans="1:3" x14ac:dyDescent="0.25">
      <c r="A19" s="21"/>
      <c r="B19" s="10" t="s">
        <v>14</v>
      </c>
      <c r="C19" s="30">
        <v>0</v>
      </c>
    </row>
    <row r="20" spans="1:3" x14ac:dyDescent="0.25">
      <c r="A20" s="21"/>
      <c r="B20" s="10" t="s">
        <v>15</v>
      </c>
      <c r="C20" s="30">
        <v>0</v>
      </c>
    </row>
    <row r="21" spans="1:3" x14ac:dyDescent="0.25">
      <c r="A21" s="21"/>
      <c r="B21" s="10" t="s">
        <v>16</v>
      </c>
      <c r="C21" s="30">
        <v>0</v>
      </c>
    </row>
    <row r="22" spans="1:3" x14ac:dyDescent="0.25">
      <c r="A22" s="21"/>
      <c r="B22" s="2" t="s">
        <v>17</v>
      </c>
      <c r="C22" s="30">
        <v>0</v>
      </c>
    </row>
    <row r="23" spans="1:3" x14ac:dyDescent="0.25">
      <c r="A23" s="21"/>
      <c r="B23" s="2" t="s">
        <v>11</v>
      </c>
      <c r="C23" s="31">
        <v>0</v>
      </c>
    </row>
    <row r="24" spans="1:3" x14ac:dyDescent="0.25">
      <c r="A24" s="22" t="s">
        <v>21</v>
      </c>
      <c r="B24" s="23" t="s">
        <v>22</v>
      </c>
      <c r="C24" s="30"/>
    </row>
    <row r="25" spans="1:3" ht="31.5" x14ac:dyDescent="0.25">
      <c r="A25" s="21"/>
      <c r="B25" s="10" t="s">
        <v>23</v>
      </c>
      <c r="C25" s="30">
        <v>1614.4799999999998</v>
      </c>
    </row>
    <row r="26" spans="1:3" x14ac:dyDescent="0.25">
      <c r="A26" s="21"/>
      <c r="B26" s="10" t="s">
        <v>24</v>
      </c>
      <c r="C26" s="30">
        <v>2994.3119999999999</v>
      </c>
    </row>
    <row r="27" spans="1:3" x14ac:dyDescent="0.25">
      <c r="A27" s="21"/>
      <c r="B27" s="10" t="s">
        <v>25</v>
      </c>
      <c r="C27" s="30">
        <v>2450.6999999999998</v>
      </c>
    </row>
    <row r="28" spans="1:3" x14ac:dyDescent="0.25">
      <c r="A28" s="21"/>
      <c r="B28" s="2" t="s">
        <v>26</v>
      </c>
      <c r="C28" s="30">
        <v>708.52599999999995</v>
      </c>
    </row>
    <row r="29" spans="1:3" x14ac:dyDescent="0.25">
      <c r="A29" s="21"/>
      <c r="B29" s="2" t="s">
        <v>27</v>
      </c>
      <c r="C29" s="30">
        <v>1318.0800000000002</v>
      </c>
    </row>
    <row r="30" spans="1:3" x14ac:dyDescent="0.25">
      <c r="A30" s="21"/>
      <c r="B30" s="2" t="s">
        <v>28</v>
      </c>
      <c r="C30" s="30">
        <v>173.10399999999998</v>
      </c>
    </row>
    <row r="31" spans="1:3" x14ac:dyDescent="0.25">
      <c r="A31" s="21"/>
      <c r="B31" s="2" t="s">
        <v>29</v>
      </c>
      <c r="C31" s="30">
        <v>3090.9719999999998</v>
      </c>
    </row>
    <row r="32" spans="1:3" x14ac:dyDescent="0.25">
      <c r="A32" s="21"/>
      <c r="B32" s="2" t="s">
        <v>11</v>
      </c>
      <c r="C32" s="31">
        <f>SUM(C25:C31)</f>
        <v>12350.173999999999</v>
      </c>
    </row>
    <row r="33" spans="1:3" x14ac:dyDescent="0.25">
      <c r="A33" s="22" t="s">
        <v>18</v>
      </c>
      <c r="B33" s="23" t="s">
        <v>30</v>
      </c>
      <c r="C33" s="30"/>
    </row>
    <row r="34" spans="1:3" x14ac:dyDescent="0.25">
      <c r="A34" s="22"/>
      <c r="B34" s="2" t="s">
        <v>31</v>
      </c>
      <c r="C34" s="30">
        <v>659.04000000000008</v>
      </c>
    </row>
    <row r="35" spans="1:3" x14ac:dyDescent="0.25">
      <c r="A35" s="22"/>
      <c r="B35" s="2" t="s">
        <v>32</v>
      </c>
      <c r="C35" s="30">
        <v>708.52599999999995</v>
      </c>
    </row>
    <row r="36" spans="1:3" ht="31.5" x14ac:dyDescent="0.25">
      <c r="A36" s="22"/>
      <c r="B36" s="10" t="s">
        <v>33</v>
      </c>
      <c r="C36" s="30">
        <v>10910.760000000002</v>
      </c>
    </row>
    <row r="37" spans="1:3" ht="31.5" x14ac:dyDescent="0.25">
      <c r="A37" s="22"/>
      <c r="B37" s="10" t="s">
        <v>34</v>
      </c>
      <c r="C37" s="30">
        <v>3147.6600000000003</v>
      </c>
    </row>
    <row r="38" spans="1:3" ht="31.5" x14ac:dyDescent="0.25">
      <c r="A38" s="22"/>
      <c r="B38" s="10" t="s">
        <v>35</v>
      </c>
      <c r="C38" s="30">
        <v>2291.3220000000001</v>
      </c>
    </row>
    <row r="39" spans="1:3" ht="31.5" x14ac:dyDescent="0.25">
      <c r="A39" s="22"/>
      <c r="B39" s="10" t="s">
        <v>36</v>
      </c>
      <c r="C39" s="30">
        <v>267.3</v>
      </c>
    </row>
    <row r="40" spans="1:3" ht="31.5" x14ac:dyDescent="0.25">
      <c r="A40" s="22"/>
      <c r="B40" s="10" t="s">
        <v>37</v>
      </c>
      <c r="C40" s="30">
        <v>6330.7439999999997</v>
      </c>
    </row>
    <row r="41" spans="1:3" x14ac:dyDescent="0.25">
      <c r="A41" s="22"/>
      <c r="B41" s="10" t="s">
        <v>11</v>
      </c>
      <c r="C41" s="31">
        <f>SUM(C34:C40)</f>
        <v>24315.352000000003</v>
      </c>
    </row>
    <row r="42" spans="1:3" x14ac:dyDescent="0.25">
      <c r="A42" s="22" t="s">
        <v>19</v>
      </c>
      <c r="B42" s="24" t="s">
        <v>38</v>
      </c>
      <c r="C42" s="31">
        <v>9998.1720000000005</v>
      </c>
    </row>
    <row r="43" spans="1:3" ht="31.5" x14ac:dyDescent="0.25">
      <c r="A43" s="22" t="s">
        <v>39</v>
      </c>
      <c r="B43" s="25" t="s">
        <v>40</v>
      </c>
      <c r="C43" s="30"/>
    </row>
    <row r="44" spans="1:3" x14ac:dyDescent="0.25">
      <c r="A44" s="22"/>
      <c r="B44" s="2" t="s">
        <v>41</v>
      </c>
      <c r="C44" s="30">
        <v>11854.8</v>
      </c>
    </row>
    <row r="45" spans="1:3" x14ac:dyDescent="0.25">
      <c r="A45" s="22"/>
      <c r="B45" s="2" t="s">
        <v>42</v>
      </c>
      <c r="C45" s="30">
        <v>7601.0999999999995</v>
      </c>
    </row>
    <row r="46" spans="1:3" x14ac:dyDescent="0.25">
      <c r="A46" s="22"/>
      <c r="B46" s="2" t="s">
        <v>43</v>
      </c>
      <c r="C46" s="30">
        <v>4024.8</v>
      </c>
    </row>
    <row r="47" spans="1:3" x14ac:dyDescent="0.25">
      <c r="A47" s="22"/>
      <c r="B47" s="2" t="s">
        <v>44</v>
      </c>
      <c r="C47" s="30">
        <v>280.8</v>
      </c>
    </row>
    <row r="48" spans="1:3" x14ac:dyDescent="0.25">
      <c r="A48" s="22"/>
      <c r="B48" s="2" t="s">
        <v>45</v>
      </c>
      <c r="C48" s="30">
        <v>920.69999999999993</v>
      </c>
    </row>
    <row r="49" spans="1:3" x14ac:dyDescent="0.25">
      <c r="A49" s="22"/>
      <c r="B49" s="2" t="s">
        <v>11</v>
      </c>
      <c r="C49" s="31">
        <f>SUM(C44:C48)</f>
        <v>24682.199999999997</v>
      </c>
    </row>
    <row r="50" spans="1:3" x14ac:dyDescent="0.25">
      <c r="A50" s="22" t="s">
        <v>46</v>
      </c>
      <c r="B50" s="23" t="s">
        <v>47</v>
      </c>
      <c r="C50" s="30"/>
    </row>
    <row r="51" spans="1:3" x14ac:dyDescent="0.25">
      <c r="A51" s="22"/>
      <c r="B51" s="2" t="s">
        <v>48</v>
      </c>
      <c r="C51" s="30">
        <v>0</v>
      </c>
    </row>
    <row r="52" spans="1:3" x14ac:dyDescent="0.25">
      <c r="A52" s="22"/>
      <c r="B52" s="10" t="s">
        <v>49</v>
      </c>
      <c r="C52" s="30">
        <v>0</v>
      </c>
    </row>
    <row r="53" spans="1:3" x14ac:dyDescent="0.25">
      <c r="A53" s="22"/>
      <c r="B53" s="10" t="s">
        <v>50</v>
      </c>
      <c r="C53" s="30">
        <v>0</v>
      </c>
    </row>
    <row r="54" spans="1:3" x14ac:dyDescent="0.25">
      <c r="A54" s="22"/>
      <c r="B54" s="10" t="s">
        <v>51</v>
      </c>
      <c r="C54" s="30">
        <v>0</v>
      </c>
    </row>
    <row r="55" spans="1:3" x14ac:dyDescent="0.25">
      <c r="A55" s="22"/>
      <c r="B55" s="2" t="s">
        <v>52</v>
      </c>
      <c r="C55" s="30">
        <v>473.64</v>
      </c>
    </row>
    <row r="56" spans="1:3" x14ac:dyDescent="0.25">
      <c r="A56" s="22"/>
      <c r="B56" s="2" t="s">
        <v>53</v>
      </c>
      <c r="C56" s="30">
        <v>0</v>
      </c>
    </row>
    <row r="57" spans="1:3" x14ac:dyDescent="0.25">
      <c r="A57" s="22"/>
      <c r="B57" s="2" t="s">
        <v>20</v>
      </c>
      <c r="C57" s="31">
        <f>SUM(C52:C56)</f>
        <v>473.64</v>
      </c>
    </row>
    <row r="58" spans="1:3" x14ac:dyDescent="0.25">
      <c r="A58" s="22" t="s">
        <v>54</v>
      </c>
      <c r="B58" s="23" t="s">
        <v>55</v>
      </c>
      <c r="C58" s="30"/>
    </row>
    <row r="59" spans="1:3" ht="47.25" x14ac:dyDescent="0.25">
      <c r="A59" s="22"/>
      <c r="B59" s="10" t="s">
        <v>56</v>
      </c>
      <c r="C59" s="30">
        <v>1476.5919999999999</v>
      </c>
    </row>
    <row r="60" spans="1:3" ht="31.5" x14ac:dyDescent="0.25">
      <c r="A60" s="22"/>
      <c r="B60" s="10" t="s">
        <v>57</v>
      </c>
      <c r="C60" s="30">
        <v>7478.2240000000002</v>
      </c>
    </row>
    <row r="61" spans="1:3" ht="31.5" x14ac:dyDescent="0.25">
      <c r="A61" s="22"/>
      <c r="B61" s="10" t="s">
        <v>58</v>
      </c>
      <c r="C61" s="30">
        <v>4429.7759999999998</v>
      </c>
    </row>
    <row r="62" spans="1:3" ht="31.5" x14ac:dyDescent="0.25">
      <c r="A62" s="22"/>
      <c r="B62" s="10" t="s">
        <v>59</v>
      </c>
      <c r="C62" s="30">
        <v>4429.7759999999998</v>
      </c>
    </row>
    <row r="63" spans="1:3" x14ac:dyDescent="0.25">
      <c r="A63" s="22"/>
      <c r="B63" s="10" t="s">
        <v>60</v>
      </c>
      <c r="C63" s="30">
        <v>0</v>
      </c>
    </row>
    <row r="64" spans="1:3" x14ac:dyDescent="0.25">
      <c r="A64" s="22"/>
      <c r="B64" s="10" t="s">
        <v>61</v>
      </c>
      <c r="C64" s="30">
        <v>0</v>
      </c>
    </row>
    <row r="65" spans="1:3" x14ac:dyDescent="0.25">
      <c r="A65" s="22"/>
      <c r="B65" s="2" t="s">
        <v>20</v>
      </c>
      <c r="C65" s="31">
        <f>SUM(C59:C64)</f>
        <v>17814.368000000002</v>
      </c>
    </row>
    <row r="66" spans="1:3" ht="31.5" x14ac:dyDescent="0.25">
      <c r="A66" s="22" t="s">
        <v>62</v>
      </c>
      <c r="B66" s="25" t="s">
        <v>63</v>
      </c>
      <c r="C66" s="31">
        <v>7430.5920000000015</v>
      </c>
    </row>
    <row r="67" spans="1:3" x14ac:dyDescent="0.25">
      <c r="A67" s="22" t="s">
        <v>64</v>
      </c>
      <c r="B67" s="24" t="s">
        <v>65</v>
      </c>
      <c r="C67" s="31">
        <v>2071.9919999999997</v>
      </c>
    </row>
    <row r="68" spans="1:3" x14ac:dyDescent="0.25">
      <c r="A68" s="22" t="s">
        <v>66</v>
      </c>
      <c r="B68" s="24" t="s">
        <v>67</v>
      </c>
      <c r="C68" s="31">
        <v>956.07000000000016</v>
      </c>
    </row>
    <row r="69" spans="1:3" x14ac:dyDescent="0.25">
      <c r="A69" s="22" t="s">
        <v>68</v>
      </c>
      <c r="B69" s="24" t="s">
        <v>69</v>
      </c>
      <c r="C69" s="31">
        <v>1770.5</v>
      </c>
    </row>
    <row r="70" spans="1:3" x14ac:dyDescent="0.25">
      <c r="A70" s="22" t="s">
        <v>70</v>
      </c>
      <c r="B70" s="23" t="s">
        <v>71</v>
      </c>
      <c r="C70" s="30"/>
    </row>
    <row r="71" spans="1:3" x14ac:dyDescent="0.25">
      <c r="A71" s="22"/>
      <c r="B71" s="2" t="s">
        <v>72</v>
      </c>
      <c r="C71" s="30">
        <v>5470.44</v>
      </c>
    </row>
    <row r="72" spans="1:3" x14ac:dyDescent="0.25">
      <c r="A72" s="21"/>
      <c r="B72" s="2" t="s">
        <v>73</v>
      </c>
      <c r="C72" s="30">
        <v>4122.1200000000008</v>
      </c>
    </row>
    <row r="73" spans="1:3" ht="31.5" x14ac:dyDescent="0.25">
      <c r="A73" s="21"/>
      <c r="B73" s="10" t="s">
        <v>74</v>
      </c>
      <c r="C73" s="30">
        <v>4013.3999999999992</v>
      </c>
    </row>
    <row r="74" spans="1:3" ht="31.5" x14ac:dyDescent="0.25">
      <c r="A74" s="21"/>
      <c r="B74" s="10" t="s">
        <v>75</v>
      </c>
      <c r="C74" s="30">
        <v>4013.3999999999992</v>
      </c>
    </row>
    <row r="75" spans="1:3" ht="31.5" x14ac:dyDescent="0.25">
      <c r="A75" s="21"/>
      <c r="B75" s="10" t="s">
        <v>76</v>
      </c>
      <c r="C75" s="30">
        <v>4013.3999999999992</v>
      </c>
    </row>
    <row r="76" spans="1:3" x14ac:dyDescent="0.25">
      <c r="A76" s="21"/>
      <c r="B76" s="10" t="s">
        <v>109</v>
      </c>
      <c r="C76" s="30">
        <v>2000</v>
      </c>
    </row>
    <row r="77" spans="1:3" x14ac:dyDescent="0.25">
      <c r="A77" s="21"/>
      <c r="B77" s="10" t="s">
        <v>110</v>
      </c>
      <c r="C77" s="30">
        <v>10400</v>
      </c>
    </row>
    <row r="78" spans="1:3" x14ac:dyDescent="0.25">
      <c r="A78" s="21"/>
      <c r="B78" s="10" t="s">
        <v>77</v>
      </c>
      <c r="C78" s="30">
        <v>14000</v>
      </c>
    </row>
    <row r="79" spans="1:3" x14ac:dyDescent="0.25">
      <c r="A79" s="21"/>
      <c r="B79" s="2" t="s">
        <v>20</v>
      </c>
      <c r="C79" s="31">
        <f>SUM(C71:C78)</f>
        <v>48032.759999999995</v>
      </c>
    </row>
    <row r="80" spans="1:3" x14ac:dyDescent="0.25">
      <c r="A80" s="22" t="s">
        <v>78</v>
      </c>
      <c r="B80" s="23" t="s">
        <v>79</v>
      </c>
      <c r="C80" s="30"/>
    </row>
    <row r="81" spans="1:3" x14ac:dyDescent="0.25">
      <c r="A81" s="22"/>
      <c r="B81" s="2" t="s">
        <v>80</v>
      </c>
      <c r="C81" s="30"/>
    </row>
    <row r="82" spans="1:3" x14ac:dyDescent="0.25">
      <c r="A82" s="22"/>
      <c r="B82" s="2" t="s">
        <v>81</v>
      </c>
      <c r="C82" s="30">
        <v>402.16</v>
      </c>
    </row>
    <row r="83" spans="1:3" x14ac:dyDescent="0.25">
      <c r="A83" s="22"/>
      <c r="B83" s="2" t="s">
        <v>82</v>
      </c>
      <c r="C83" s="30">
        <v>255.48</v>
      </c>
    </row>
    <row r="84" spans="1:3" x14ac:dyDescent="0.25">
      <c r="A84" s="22"/>
      <c r="B84" s="2" t="s">
        <v>83</v>
      </c>
      <c r="C84" s="30"/>
    </row>
    <row r="85" spans="1:3" x14ac:dyDescent="0.25">
      <c r="A85" s="22"/>
      <c r="B85" s="10" t="s">
        <v>84</v>
      </c>
      <c r="C85" s="30">
        <v>242.78</v>
      </c>
    </row>
    <row r="86" spans="1:3" x14ac:dyDescent="0.25">
      <c r="A86" s="22"/>
      <c r="B86" s="2" t="s">
        <v>85</v>
      </c>
      <c r="C86" s="30">
        <v>242.78</v>
      </c>
    </row>
    <row r="87" spans="1:3" x14ac:dyDescent="0.25">
      <c r="A87" s="22"/>
      <c r="B87" s="2" t="s">
        <v>86</v>
      </c>
      <c r="C87" s="30">
        <v>677.52</v>
      </c>
    </row>
    <row r="88" spans="1:3" s="1" customFormat="1" x14ac:dyDescent="0.25">
      <c r="A88" s="22"/>
      <c r="B88" s="12" t="s">
        <v>87</v>
      </c>
      <c r="C88" s="32">
        <v>141.41999999999999</v>
      </c>
    </row>
    <row r="89" spans="1:3" x14ac:dyDescent="0.25">
      <c r="A89" s="22"/>
      <c r="B89" s="2" t="s">
        <v>88</v>
      </c>
      <c r="C89" s="30"/>
    </row>
    <row r="90" spans="1:3" x14ac:dyDescent="0.25">
      <c r="A90" s="22"/>
      <c r="B90" s="2" t="s">
        <v>89</v>
      </c>
      <c r="C90" s="30">
        <v>542.84999999999991</v>
      </c>
    </row>
    <row r="91" spans="1:3" x14ac:dyDescent="0.25">
      <c r="A91" s="22"/>
      <c r="B91" s="2" t="s">
        <v>89</v>
      </c>
      <c r="C91" s="30">
        <v>542.84999999999991</v>
      </c>
    </row>
    <row r="92" spans="1:3" x14ac:dyDescent="0.25">
      <c r="A92" s="22"/>
      <c r="B92" s="2" t="s">
        <v>90</v>
      </c>
      <c r="C92" s="30">
        <v>300</v>
      </c>
    </row>
    <row r="93" spans="1:3" x14ac:dyDescent="0.25">
      <c r="A93" s="22"/>
      <c r="B93" s="2" t="s">
        <v>89</v>
      </c>
      <c r="C93" s="30">
        <v>542.84999999999991</v>
      </c>
    </row>
    <row r="94" spans="1:3" x14ac:dyDescent="0.25">
      <c r="A94" s="22"/>
      <c r="B94" s="2" t="s">
        <v>91</v>
      </c>
      <c r="C94" s="30">
        <v>13068.019999999999</v>
      </c>
    </row>
    <row r="95" spans="1:3" x14ac:dyDescent="0.25">
      <c r="A95" s="22"/>
      <c r="B95" s="2" t="s">
        <v>92</v>
      </c>
      <c r="C95" s="30">
        <v>6300</v>
      </c>
    </row>
    <row r="96" spans="1:3" x14ac:dyDescent="0.25">
      <c r="A96" s="22"/>
      <c r="B96" s="2" t="s">
        <v>93</v>
      </c>
      <c r="C96" s="30">
        <v>712.99</v>
      </c>
    </row>
    <row r="97" spans="1:3" x14ac:dyDescent="0.25">
      <c r="A97" s="22"/>
      <c r="B97" s="2" t="s">
        <v>94</v>
      </c>
      <c r="C97" s="30">
        <v>12134.59</v>
      </c>
    </row>
    <row r="98" spans="1:3" x14ac:dyDescent="0.25">
      <c r="A98" s="22"/>
      <c r="B98" s="2" t="s">
        <v>95</v>
      </c>
      <c r="C98" s="30">
        <v>8400</v>
      </c>
    </row>
    <row r="99" spans="1:3" x14ac:dyDescent="0.25">
      <c r="A99" s="22"/>
      <c r="B99" s="2" t="s">
        <v>96</v>
      </c>
      <c r="C99" s="30">
        <v>253.47</v>
      </c>
    </row>
    <row r="100" spans="1:3" x14ac:dyDescent="0.25">
      <c r="A100" s="22"/>
      <c r="B100" s="2" t="s">
        <v>97</v>
      </c>
      <c r="C100" s="30">
        <v>602.03399999999999</v>
      </c>
    </row>
    <row r="101" spans="1:3" s="13" customFormat="1" ht="31.5" x14ac:dyDescent="0.25">
      <c r="A101" s="26"/>
      <c r="B101" s="10" t="s">
        <v>98</v>
      </c>
      <c r="C101" s="33">
        <v>3014.4</v>
      </c>
    </row>
    <row r="102" spans="1:3" x14ac:dyDescent="0.25">
      <c r="A102" s="22"/>
      <c r="B102" s="2" t="s">
        <v>99</v>
      </c>
      <c r="C102" s="30">
        <v>1500</v>
      </c>
    </row>
    <row r="103" spans="1:3" x14ac:dyDescent="0.25">
      <c r="A103" s="22"/>
      <c r="B103" s="11" t="s">
        <v>20</v>
      </c>
      <c r="C103" s="31">
        <f>SUM(C82:C102)</f>
        <v>49876.194000000003</v>
      </c>
    </row>
    <row r="104" spans="1:3" x14ac:dyDescent="0.25">
      <c r="A104" s="22" t="s">
        <v>100</v>
      </c>
      <c r="B104" s="11" t="s">
        <v>101</v>
      </c>
      <c r="C104" s="31"/>
    </row>
    <row r="105" spans="1:3" x14ac:dyDescent="0.25">
      <c r="A105" s="22" t="s">
        <v>102</v>
      </c>
      <c r="B105" s="23" t="s">
        <v>103</v>
      </c>
      <c r="C105" s="31">
        <v>35652.551999999989</v>
      </c>
    </row>
    <row r="106" spans="1:3" x14ac:dyDescent="0.25">
      <c r="A106" s="21"/>
      <c r="B106" s="24" t="s">
        <v>104</v>
      </c>
      <c r="C106" s="31">
        <f>C17+C23+C32+C41+C42+C49+C57+C65+C66+C67+C68+C69+C79+C103+C105</f>
        <v>251628.88600000003</v>
      </c>
    </row>
    <row r="107" spans="1:3" s="4" customFormat="1" x14ac:dyDescent="0.25">
      <c r="A107" s="14"/>
      <c r="B107" s="15" t="s">
        <v>111</v>
      </c>
      <c r="C107" s="34">
        <v>182692.68</v>
      </c>
    </row>
    <row r="108" spans="1:3" s="4" customFormat="1" x14ac:dyDescent="0.25">
      <c r="A108" s="14"/>
      <c r="B108" s="15" t="s">
        <v>112</v>
      </c>
      <c r="C108" s="34">
        <v>172851.87</v>
      </c>
    </row>
    <row r="109" spans="1:3" s="4" customFormat="1" x14ac:dyDescent="0.25">
      <c r="A109" s="14"/>
      <c r="B109" s="15" t="s">
        <v>114</v>
      </c>
      <c r="C109" s="35">
        <f>C108-C106</f>
        <v>-78777.016000000032</v>
      </c>
    </row>
    <row r="110" spans="1:3" s="4" customFormat="1" x14ac:dyDescent="0.25">
      <c r="A110" s="14"/>
      <c r="B110" s="15" t="s">
        <v>113</v>
      </c>
      <c r="C110" s="35">
        <f>C109+C6</f>
        <v>-164872.342</v>
      </c>
    </row>
    <row r="111" spans="1:3" s="4" customFormat="1" x14ac:dyDescent="0.25">
      <c r="C111" s="5"/>
    </row>
    <row r="112" spans="1:3" s="4" customFormat="1" x14ac:dyDescent="0.25">
      <c r="C112" s="5"/>
    </row>
    <row r="113" spans="3:3" s="4" customFormat="1" x14ac:dyDescent="0.25">
      <c r="C113" s="5"/>
    </row>
    <row r="114" spans="3:3" s="4" customFormat="1" x14ac:dyDescent="0.25">
      <c r="C114" s="5"/>
    </row>
    <row r="115" spans="3:3" s="4" customFormat="1" x14ac:dyDescent="0.25">
      <c r="C115" s="5"/>
    </row>
    <row r="116" spans="3:3" s="4" customFormat="1" x14ac:dyDescent="0.25">
      <c r="C116" s="5"/>
    </row>
    <row r="117" spans="3:3" s="4" customFormat="1" x14ac:dyDescent="0.25">
      <c r="C117" s="5"/>
    </row>
    <row r="118" spans="3:3" s="16" customFormat="1" ht="11.25" x14ac:dyDescent="0.2"/>
    <row r="119" spans="3:3" s="16" customFormat="1" ht="11.25" x14ac:dyDescent="0.2"/>
    <row r="120" spans="3:3" s="16" customFormat="1" ht="11.25" x14ac:dyDescent="0.2"/>
    <row r="121" spans="3:3" s="16" customFormat="1" ht="11.25" x14ac:dyDescent="0.2"/>
    <row r="122" spans="3:3" s="16" customFormat="1" ht="11.25" x14ac:dyDescent="0.2"/>
    <row r="123" spans="3:3" s="16" customFormat="1" ht="11.25" x14ac:dyDescent="0.2"/>
    <row r="124" spans="3:3" s="16" customFormat="1" ht="11.25" x14ac:dyDescent="0.2"/>
    <row r="125" spans="3:3" s="16" customFormat="1" ht="11.25" x14ac:dyDescent="0.2"/>
    <row r="126" spans="3:3" s="16" customFormat="1" ht="11.25" x14ac:dyDescent="0.2"/>
    <row r="127" spans="3:3" s="16" customFormat="1" ht="11.25" x14ac:dyDescent="0.2"/>
    <row r="128" spans="3:3" s="16" customFormat="1" ht="11.25" x14ac:dyDescent="0.2"/>
    <row r="129" s="16" customFormat="1" ht="11.25" x14ac:dyDescent="0.2"/>
    <row r="130" s="16" customFormat="1" ht="11.25" x14ac:dyDescent="0.2"/>
    <row r="131" s="16" customFormat="1" ht="11.25" x14ac:dyDescent="0.2"/>
    <row r="132" s="16" customFormat="1" ht="11.25" x14ac:dyDescent="0.2"/>
    <row r="133" s="16" customFormat="1" ht="11.25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2025-01-13T02:44:37Z</dcterms:created>
  <dcterms:modified xsi:type="dcterms:W3CDTF">2025-02-21T02:24:11Z</dcterms:modified>
</cp:coreProperties>
</file>