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6" i="1" l="1"/>
  <c r="C86" i="1"/>
  <c r="C73" i="1"/>
  <c r="C57" i="1"/>
  <c r="C48" i="1"/>
  <c r="C39" i="1"/>
  <c r="C15" i="1"/>
  <c r="C109" i="1" s="1"/>
  <c r="C113" i="1" s="1"/>
  <c r="C114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<sst xmlns="http://schemas.openxmlformats.org/spreadsheetml/2006/main" count="133" uniqueCount="123">
  <si>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</si>
  <si>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</si>
  <si>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</si>
  <si>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</si>
  <si>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</si>
  <si>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</si>
  <si>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</si>
  <si>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</si>
  <si>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</si>
  <si>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</si>
  <si>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</si>
  <si>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</si>
  <si>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</si>
  <si>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</si>
  <si>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</si>
  <si>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</si>
  <si>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</si>
  <si>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</si>
  <si>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</si>
  <si>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</si>
  <si>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</si>
  <si>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</si>
  <si>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</si>
  <si>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</si>
  <si>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</si>
  <si>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</si>
  <si>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</si>
  <si>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</si>
  <si>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</si>
  <si>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</si>
  <si>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</si>
  <si>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</si>
  <si>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</si>
  <si>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</si>
  <si>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</si>
  <si>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</si>
  <si>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</si>
  <si>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</si>
  <si>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</si>
  <si>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</si>
  <si>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</si>
  <si>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</si>
  <si>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</si>
  <si>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</si>
  <si>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</si>
  <si>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</si>
  <si>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</si>
  <si>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</si>
  <si>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</si>
  <si>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</si>
  <si>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</si>
  <si>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</si>
  <si>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</si>
  <si>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</si>
  <si>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</si>
  <si>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</si>
  <si>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</si>
  <si>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</si>
  <si>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</si>
  <si>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</si>
  <si>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</si>
  <si>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</si>
  <si>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</si>
  <si>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</si>
  <si>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</si>
  <si>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</si>
  <si>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</si>
  <si>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</si>
  <si>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</si>
  <si>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</si>
  <si>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</si>
  <si>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</si>
  <si>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</si>
  <si>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</si>
  <si>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</si>
  <si>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</si>
  <si>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</si>
  <si>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</si>
  <si>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</si>
  <si>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</si>
  <si>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</si>
  <si>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</si>
  <si>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</si>
  <si>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</si>
  <si>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</si>
  <si>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</si>
  <si>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</si>
  <si>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</si>
  <si>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</si>
  <si>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СА-19 тамбур 1 п 2 эт</t>
  </si>
  <si>
    <t>Текущий ремонт систем ВиК</t>
  </si>
  <si>
    <t>замена участка стояка канализации Ду 100 мм кв.4:</t>
  </si>
  <si>
    <t>а</t>
  </si>
  <si>
    <t>смена участка трубы Ду 100</t>
  </si>
  <si>
    <t>б</t>
  </si>
  <si>
    <t>установка компенсационного патрубка Ду 110 мм</t>
  </si>
  <si>
    <t>в</t>
  </si>
  <si>
    <t>установка универсального перехода Ду 110</t>
  </si>
  <si>
    <t>установка ниппеля Ду 20 в р/в</t>
  </si>
  <si>
    <t>прокладка 3/4</t>
  </si>
  <si>
    <t>Текущий ремонт систем конструктивных элементов</t>
  </si>
  <si>
    <t>установка новой входной металлической двери с порошковой окраской и с запирающим устройством</t>
  </si>
  <si>
    <t>замена навесов чердачного люка</t>
  </si>
  <si>
    <t>смена ручки-скобы чердачного люка</t>
  </si>
  <si>
    <t>Дополнительная механизированная уборка территории от снега</t>
  </si>
  <si>
    <t>укрепление брусуов лавочки</t>
  </si>
  <si>
    <t>бетонирование порога</t>
  </si>
  <si>
    <t>Покраска контейнера</t>
  </si>
  <si>
    <t>ремонт дорожки между домами Д.Пр.24,26 асфальтовой крошкой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</si>
  <si>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</si>
  <si>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</si>
  <si>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</si>
  <si>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</si>
  <si>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</si>
  <si>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</si>
  <si>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26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</si>
  <si>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</si>
  <si>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</si>
  <si>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</si>
  <si>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</si>
  <si>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</si>
  <si>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</si>
  <si>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Средства на доп.работы, собранные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</si>
</sst>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1" applyFont="1" applyBorder="1" applyAlignment="1">
      <alignment horizontal="center"/>
    </xf>
    <xf numFmtId="0" fontId="7" fillId="0" borderId="1" xfId="1" applyFont="1" applyBorder="1"/>
    <xf numFmtId="0" fontId="3" fillId="0" borderId="0" xfId="0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/>
    </xf>
    <xf numFmtId="4" fontId="7" fillId="0" borderId="1" xfId="2" applyNumberFormat="1" applyFont="1" applyBorder="1" applyAlignment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2" applyNumberFormat="1" applyFont="1" applyBorder="1"/>
    <xf numFmtId="4" fontId="7" fillId="0" borderId="1" xfId="2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5"/>
  <sheetViews>
    <sheetView tabSelected="1" topLeftCell="A92" workbookViewId="0">
      <selection activeCell="D110" sqref="D110"/>
    </sheetView>
  </sheetViews>
  <sheetFormatPr defaultColWidth="11" defaultRowHeight="15.75" x14ac:dyDescent="0.25"/>
  <cols>
    <col min="1" max="1" width="7.85546875" style="9" customWidth="1"/>
    <col min="2" max="2" width="75.7109375" style="9" customWidth="1"/>
    <col min="3" max="3" width="13.85546875" style="9" customWidth="1"/>
    <col min="4" max="4" width="11.28515625" style="9" bestFit="1" customWidth="1"/>
    <col min="5" max="198" width="11" style="9"/>
    <col min="199" max="199" width="7.85546875" style="9" customWidth="1"/>
    <col min="200" max="200" width="39.28515625" style="9" customWidth="1"/>
    <col min="201" max="201" width="9.7109375" style="9" customWidth="1"/>
    <col min="202" max="202" width="9.140625" style="9" customWidth="1"/>
    <col min="203" max="203" width="8.140625" style="9" customWidth="1"/>
    <col min="204" max="204" width="9" style="9" customWidth="1"/>
    <col min="205" max="205" width="8.7109375" style="9" customWidth="1"/>
    <col min="206" max="242" width="11" style="9"/>
    <col min="243" max="254" width="9.7109375" style="9" customWidth="1"/>
    <col min="255" max="16384" width="11" style="9"/>
  </cols>
  <sheetData>
    <row r="1" spans="1:3" s="4" customFormat="1" x14ac:dyDescent="0.25">
      <c r="A1" s="30" t="s">
        <v>116</v>
      </c>
      <c r="B1" s="30"/>
      <c r="C1" s="3"/>
    </row>
    <row r="2" spans="1:3" s="4" customFormat="1" x14ac:dyDescent="0.25">
      <c r="A2" s="30" t="s">
        <v>114</v>
      </c>
      <c r="B2" s="30"/>
      <c r="C2" s="3"/>
    </row>
    <row r="3" spans="1:3" s="4" customFormat="1" x14ac:dyDescent="0.25">
      <c r="A3" s="30" t="s">
        <v>115</v>
      </c>
      <c r="B3" s="30"/>
      <c r="C3" s="3"/>
    </row>
    <row r="4" spans="1:3" s="4" customFormat="1" x14ac:dyDescent="0.25">
      <c r="A4" s="31" t="s">
        <v>0</v>
      </c>
      <c r="B4" s="31"/>
      <c r="C4" s="5"/>
    </row>
    <row r="5" spans="1:3" s="4" customFormat="1" x14ac:dyDescent="0.25">
      <c r="A5" s="6"/>
      <c r="B5" s="6"/>
      <c r="C5" s="5"/>
    </row>
    <row r="6" spans="1:3" s="4" customFormat="1" ht="24.75" customHeight="1" x14ac:dyDescent="0.25">
      <c r="A6" s="7"/>
      <c r="B6" s="8" t="s">
        <v>117</v>
      </c>
      <c r="C6" s="25">
        <v>-146924.43799999997</v>
      </c>
    </row>
    <row r="7" spans="1:3" x14ac:dyDescent="0.25">
      <c r="A7" s="16" t="s">
        <v>1</v>
      </c>
      <c r="B7" s="17" t="s">
        <v>2</v>
      </c>
      <c r="C7" s="26"/>
    </row>
    <row r="8" spans="1:3" x14ac:dyDescent="0.25">
      <c r="A8" s="17">
        <v>1</v>
      </c>
      <c r="B8" s="17">
        <v>2</v>
      </c>
      <c r="C8" s="26"/>
    </row>
    <row r="9" spans="1:3" x14ac:dyDescent="0.25">
      <c r="A9" s="18">
        <v>1</v>
      </c>
      <c r="B9" s="19" t="s">
        <v>3</v>
      </c>
      <c r="C9" s="26"/>
    </row>
    <row r="10" spans="1:3" ht="24.75" customHeight="1" x14ac:dyDescent="0.25">
      <c r="A10" s="20"/>
      <c r="B10" s="10" t="s">
        <v>4</v>
      </c>
      <c r="C10" s="26">
        <v>9387.648000000001</v>
      </c>
    </row>
    <row r="11" spans="1:3" ht="24" customHeight="1" x14ac:dyDescent="0.25">
      <c r="A11" s="21"/>
      <c r="B11" s="10" t="s">
        <v>5</v>
      </c>
      <c r="C11" s="26">
        <v>0</v>
      </c>
    </row>
    <row r="12" spans="1:3" ht="25.5" customHeight="1" x14ac:dyDescent="0.25">
      <c r="A12" s="21"/>
      <c r="B12" s="10" t="s">
        <v>6</v>
      </c>
      <c r="C12" s="26">
        <v>11060.160000000002</v>
      </c>
    </row>
    <row r="13" spans="1:3" ht="18.75" customHeight="1" x14ac:dyDescent="0.25">
      <c r="A13" s="21"/>
      <c r="B13" s="11" t="s">
        <v>7</v>
      </c>
      <c r="C13" s="26">
        <v>0</v>
      </c>
    </row>
    <row r="14" spans="1:3" ht="19.5" customHeight="1" x14ac:dyDescent="0.25">
      <c r="A14" s="21"/>
      <c r="B14" s="10" t="s">
        <v>8</v>
      </c>
      <c r="C14" s="26">
        <v>0</v>
      </c>
    </row>
    <row r="15" spans="1:3" x14ac:dyDescent="0.25">
      <c r="A15" s="21"/>
      <c r="B15" s="11" t="s">
        <v>9</v>
      </c>
      <c r="C15" s="27">
        <f>SUM(C10:C14)</f>
        <v>20447.808000000005</v>
      </c>
    </row>
    <row r="16" spans="1:3" x14ac:dyDescent="0.25">
      <c r="A16" s="22" t="s">
        <v>10</v>
      </c>
      <c r="B16" s="11" t="s">
        <v>11</v>
      </c>
      <c r="C16" s="26"/>
    </row>
    <row r="17" spans="1:3" x14ac:dyDescent="0.25">
      <c r="A17" s="21"/>
      <c r="B17" s="10" t="s">
        <v>12</v>
      </c>
      <c r="C17" s="26">
        <v>0</v>
      </c>
    </row>
    <row r="18" spans="1:3" x14ac:dyDescent="0.25">
      <c r="A18" s="21"/>
      <c r="B18" s="10" t="s">
        <v>13</v>
      </c>
      <c r="C18" s="26">
        <v>0</v>
      </c>
    </row>
    <row r="19" spans="1:3" hidden="1" x14ac:dyDescent="0.25">
      <c r="A19" s="21"/>
      <c r="B19" s="10" t="s">
        <v>14</v>
      </c>
      <c r="C19" s="26">
        <v>0</v>
      </c>
    </row>
    <row r="20" spans="1:3" x14ac:dyDescent="0.25">
      <c r="A20" s="21"/>
      <c r="B20" s="11" t="s">
        <v>15</v>
      </c>
      <c r="C20" s="26">
        <v>0</v>
      </c>
    </row>
    <row r="21" spans="1:3" x14ac:dyDescent="0.25">
      <c r="A21" s="21"/>
      <c r="B21" s="11" t="s">
        <v>9</v>
      </c>
      <c r="C21" s="27">
        <v>0</v>
      </c>
    </row>
    <row r="22" spans="1:3" hidden="1" x14ac:dyDescent="0.25">
      <c r="A22" s="22" t="s">
        <v>16</v>
      </c>
      <c r="B22" s="12" t="s">
        <v>17</v>
      </c>
      <c r="C22" s="26">
        <v>0</v>
      </c>
    </row>
    <row r="23" spans="1:3" hidden="1" x14ac:dyDescent="0.25">
      <c r="A23" s="22" t="s">
        <v>18</v>
      </c>
      <c r="B23" s="12" t="s">
        <v>19</v>
      </c>
      <c r="C23" s="26">
        <v>0</v>
      </c>
    </row>
    <row r="24" spans="1:3" hidden="1" x14ac:dyDescent="0.25">
      <c r="A24" s="21"/>
      <c r="B24" s="11" t="s">
        <v>20</v>
      </c>
      <c r="C24" s="26">
        <v>0</v>
      </c>
    </row>
    <row r="25" spans="1:3" hidden="1" x14ac:dyDescent="0.25">
      <c r="A25" s="21"/>
      <c r="B25" s="11" t="s">
        <v>21</v>
      </c>
      <c r="C25" s="26">
        <v>0</v>
      </c>
    </row>
    <row r="26" spans="1:3" hidden="1" x14ac:dyDescent="0.25">
      <c r="A26" s="21"/>
      <c r="B26" s="11" t="s">
        <v>22</v>
      </c>
      <c r="C26" s="26">
        <v>0</v>
      </c>
    </row>
    <row r="27" spans="1:3" hidden="1" x14ac:dyDescent="0.25">
      <c r="A27" s="21"/>
      <c r="B27" s="11" t="s">
        <v>23</v>
      </c>
      <c r="C27" s="26">
        <v>0</v>
      </c>
    </row>
    <row r="28" spans="1:3" hidden="1" x14ac:dyDescent="0.25">
      <c r="A28" s="21"/>
      <c r="B28" s="11" t="s">
        <v>24</v>
      </c>
      <c r="C28" s="26">
        <v>0</v>
      </c>
    </row>
    <row r="29" spans="1:3" hidden="1" x14ac:dyDescent="0.25">
      <c r="A29" s="21"/>
      <c r="B29" s="11" t="s">
        <v>25</v>
      </c>
      <c r="C29" s="26">
        <v>0</v>
      </c>
    </row>
    <row r="30" spans="1:3" hidden="1" x14ac:dyDescent="0.25">
      <c r="A30" s="21"/>
      <c r="B30" s="11" t="s">
        <v>26</v>
      </c>
      <c r="C30" s="26">
        <v>0</v>
      </c>
    </row>
    <row r="31" spans="1:3" x14ac:dyDescent="0.25">
      <c r="A31" s="22" t="s">
        <v>27</v>
      </c>
      <c r="B31" s="12" t="s">
        <v>28</v>
      </c>
      <c r="C31" s="26"/>
    </row>
    <row r="32" spans="1:3" ht="31.5" x14ac:dyDescent="0.25">
      <c r="A32" s="21"/>
      <c r="B32" s="10" t="s">
        <v>29</v>
      </c>
      <c r="C32" s="26">
        <v>2673.9359999999997</v>
      </c>
    </row>
    <row r="33" spans="1:3" x14ac:dyDescent="0.25">
      <c r="A33" s="21"/>
      <c r="B33" s="10" t="s">
        <v>30</v>
      </c>
      <c r="C33" s="26">
        <v>686.28599999999994</v>
      </c>
    </row>
    <row r="34" spans="1:3" x14ac:dyDescent="0.25">
      <c r="A34" s="21"/>
      <c r="B34" s="10" t="s">
        <v>31</v>
      </c>
      <c r="C34" s="26">
        <v>483.084</v>
      </c>
    </row>
    <row r="35" spans="1:3" x14ac:dyDescent="0.25">
      <c r="A35" s="21"/>
      <c r="B35" s="11" t="s">
        <v>32</v>
      </c>
      <c r="C35" s="26">
        <v>637.12600000000009</v>
      </c>
    </row>
    <row r="36" spans="1:3" x14ac:dyDescent="0.25">
      <c r="A36" s="21"/>
      <c r="B36" s="11" t="s">
        <v>33</v>
      </c>
      <c r="C36" s="26">
        <v>1318.0800000000002</v>
      </c>
    </row>
    <row r="37" spans="1:3" x14ac:dyDescent="0.25">
      <c r="A37" s="21"/>
      <c r="B37" s="11" t="s">
        <v>34</v>
      </c>
      <c r="C37" s="26">
        <v>111.6</v>
      </c>
    </row>
    <row r="38" spans="1:3" x14ac:dyDescent="0.25">
      <c r="A38" s="21"/>
      <c r="B38" s="11" t="s">
        <v>35</v>
      </c>
      <c r="C38" s="26">
        <v>686.28599999999994</v>
      </c>
    </row>
    <row r="39" spans="1:3" x14ac:dyDescent="0.25">
      <c r="A39" s="21"/>
      <c r="B39" s="11" t="s">
        <v>9</v>
      </c>
      <c r="C39" s="27">
        <f>SUM(C32:C38)</f>
        <v>6596.3980000000001</v>
      </c>
    </row>
    <row r="40" spans="1:3" x14ac:dyDescent="0.25">
      <c r="A40" s="22" t="s">
        <v>16</v>
      </c>
      <c r="B40" s="12" t="s">
        <v>36</v>
      </c>
      <c r="C40" s="26"/>
    </row>
    <row r="41" spans="1:3" x14ac:dyDescent="0.25">
      <c r="A41" s="22"/>
      <c r="B41" s="11" t="s">
        <v>37</v>
      </c>
      <c r="C41" s="26">
        <v>659.04000000000008</v>
      </c>
    </row>
    <row r="42" spans="1:3" x14ac:dyDescent="0.25">
      <c r="A42" s="22"/>
      <c r="B42" s="11" t="s">
        <v>38</v>
      </c>
      <c r="C42" s="26">
        <v>637.12599999999998</v>
      </c>
    </row>
    <row r="43" spans="1:3" ht="36.75" customHeight="1" x14ac:dyDescent="0.25">
      <c r="A43" s="22"/>
      <c r="B43" s="10" t="s">
        <v>39</v>
      </c>
      <c r="C43" s="26">
        <v>15084.000000000002</v>
      </c>
    </row>
    <row r="44" spans="1:3" ht="31.5" x14ac:dyDescent="0.25">
      <c r="A44" s="22"/>
      <c r="B44" s="10" t="s">
        <v>40</v>
      </c>
      <c r="C44" s="26">
        <v>4698</v>
      </c>
    </row>
    <row r="45" spans="1:3" ht="31.5" x14ac:dyDescent="0.25">
      <c r="A45" s="22"/>
      <c r="B45" s="10" t="s">
        <v>41</v>
      </c>
      <c r="C45" s="26">
        <v>3497.7959999999998</v>
      </c>
    </row>
    <row r="46" spans="1:3" ht="36.75" customHeight="1" x14ac:dyDescent="0.25">
      <c r="A46" s="22"/>
      <c r="B46" s="10" t="s">
        <v>42</v>
      </c>
      <c r="C46" s="26">
        <v>972.97200000000021</v>
      </c>
    </row>
    <row r="47" spans="1:3" ht="31.5" x14ac:dyDescent="0.25">
      <c r="A47" s="22"/>
      <c r="B47" s="10" t="s">
        <v>43</v>
      </c>
      <c r="C47" s="26">
        <v>6863.0760000000009</v>
      </c>
    </row>
    <row r="48" spans="1:3" x14ac:dyDescent="0.25">
      <c r="A48" s="22"/>
      <c r="B48" s="10" t="s">
        <v>9</v>
      </c>
      <c r="C48" s="27">
        <f>SUM(C41:C47)</f>
        <v>32412.010000000002</v>
      </c>
    </row>
    <row r="49" spans="1:3" x14ac:dyDescent="0.25">
      <c r="A49" s="22" t="s">
        <v>18</v>
      </c>
      <c r="B49" s="12" t="s">
        <v>44</v>
      </c>
      <c r="C49" s="27">
        <v>3329.8289999999997</v>
      </c>
    </row>
    <row r="50" spans="1:3" ht="31.5" x14ac:dyDescent="0.25">
      <c r="A50" s="22" t="s">
        <v>45</v>
      </c>
      <c r="B50" s="23" t="s">
        <v>46</v>
      </c>
      <c r="C50" s="26"/>
    </row>
    <row r="51" spans="1:3" hidden="1" x14ac:dyDescent="0.25">
      <c r="A51" s="22"/>
      <c r="B51" s="11" t="s">
        <v>47</v>
      </c>
      <c r="C51" s="26">
        <v>0</v>
      </c>
    </row>
    <row r="52" spans="1:3" x14ac:dyDescent="0.25">
      <c r="A52" s="22"/>
      <c r="B52" s="11" t="s">
        <v>48</v>
      </c>
      <c r="C52" s="26">
        <v>10893.6</v>
      </c>
    </row>
    <row r="53" spans="1:3" x14ac:dyDescent="0.25">
      <c r="A53" s="22"/>
      <c r="B53" s="11" t="s">
        <v>49</v>
      </c>
      <c r="C53" s="26">
        <v>7601.0999999999995</v>
      </c>
    </row>
    <row r="54" spans="1:3" x14ac:dyDescent="0.25">
      <c r="A54" s="22"/>
      <c r="B54" s="11" t="s">
        <v>50</v>
      </c>
      <c r="C54" s="26">
        <v>4024.8</v>
      </c>
    </row>
    <row r="55" spans="1:3" x14ac:dyDescent="0.25">
      <c r="A55" s="22"/>
      <c r="B55" s="11" t="s">
        <v>51</v>
      </c>
      <c r="C55" s="26">
        <v>280.8</v>
      </c>
    </row>
    <row r="56" spans="1:3" x14ac:dyDescent="0.25">
      <c r="A56" s="22"/>
      <c r="B56" s="11" t="s">
        <v>52</v>
      </c>
      <c r="C56" s="26">
        <v>920.69999999999993</v>
      </c>
    </row>
    <row r="57" spans="1:3" x14ac:dyDescent="0.25">
      <c r="A57" s="22"/>
      <c r="B57" s="11" t="s">
        <v>9</v>
      </c>
      <c r="C57" s="27">
        <f>SUM(C52:C56)</f>
        <v>23721</v>
      </c>
    </row>
    <row r="58" spans="1:3" x14ac:dyDescent="0.25">
      <c r="A58" s="22" t="s">
        <v>53</v>
      </c>
      <c r="B58" s="12" t="s">
        <v>54</v>
      </c>
      <c r="C58" s="26"/>
    </row>
    <row r="59" spans="1:3" hidden="1" x14ac:dyDescent="0.25">
      <c r="A59" s="22"/>
      <c r="B59" s="11" t="s">
        <v>55</v>
      </c>
      <c r="C59" s="26">
        <v>0</v>
      </c>
    </row>
    <row r="60" spans="1:3" ht="13.5" hidden="1" customHeight="1" x14ac:dyDescent="0.25">
      <c r="A60" s="22"/>
      <c r="B60" s="10" t="s">
        <v>56</v>
      </c>
      <c r="C60" s="26">
        <v>0</v>
      </c>
    </row>
    <row r="61" spans="1:3" hidden="1" x14ac:dyDescent="0.25">
      <c r="A61" s="22"/>
      <c r="B61" s="10" t="s">
        <v>57</v>
      </c>
      <c r="C61" s="26">
        <v>0</v>
      </c>
    </row>
    <row r="62" spans="1:3" ht="14.25" hidden="1" customHeight="1" x14ac:dyDescent="0.25">
      <c r="A62" s="22"/>
      <c r="B62" s="10" t="s">
        <v>58</v>
      </c>
      <c r="C62" s="26">
        <v>0</v>
      </c>
    </row>
    <row r="63" spans="1:3" x14ac:dyDescent="0.25">
      <c r="A63" s="22"/>
      <c r="B63" s="11" t="s">
        <v>59</v>
      </c>
      <c r="C63" s="26">
        <v>157.88</v>
      </c>
    </row>
    <row r="64" spans="1:3" hidden="1" x14ac:dyDescent="0.25">
      <c r="A64" s="22"/>
      <c r="B64" s="11" t="s">
        <v>60</v>
      </c>
      <c r="C64" s="26">
        <v>0</v>
      </c>
    </row>
    <row r="65" spans="1:3" x14ac:dyDescent="0.25">
      <c r="A65" s="22"/>
      <c r="B65" s="11" t="s">
        <v>26</v>
      </c>
      <c r="C65" s="27">
        <v>157.88</v>
      </c>
    </row>
    <row r="66" spans="1:3" x14ac:dyDescent="0.25">
      <c r="A66" s="22" t="s">
        <v>61</v>
      </c>
      <c r="B66" s="12" t="s">
        <v>62</v>
      </c>
      <c r="C66" s="26"/>
    </row>
    <row r="67" spans="1:3" ht="47.25" x14ac:dyDescent="0.25">
      <c r="A67" s="22"/>
      <c r="B67" s="10" t="s">
        <v>63</v>
      </c>
      <c r="C67" s="26">
        <v>1327.7919999999999</v>
      </c>
    </row>
    <row r="68" spans="1:3" ht="31.5" x14ac:dyDescent="0.25">
      <c r="A68" s="22"/>
      <c r="B68" s="10" t="s">
        <v>64</v>
      </c>
      <c r="C68" s="26">
        <v>3362.3119999999999</v>
      </c>
    </row>
    <row r="69" spans="1:3" ht="31.5" x14ac:dyDescent="0.25">
      <c r="A69" s="22"/>
      <c r="B69" s="10" t="s">
        <v>65</v>
      </c>
      <c r="C69" s="26">
        <v>3983.3759999999997</v>
      </c>
    </row>
    <row r="70" spans="1:3" ht="31.5" x14ac:dyDescent="0.25">
      <c r="A70" s="22"/>
      <c r="B70" s="10" t="s">
        <v>66</v>
      </c>
      <c r="C70" s="26">
        <v>5311.1679999999997</v>
      </c>
    </row>
    <row r="71" spans="1:3" x14ac:dyDescent="0.25">
      <c r="A71" s="22"/>
      <c r="B71" s="10" t="s">
        <v>67</v>
      </c>
      <c r="C71" s="26">
        <v>0</v>
      </c>
    </row>
    <row r="72" spans="1:3" hidden="1" x14ac:dyDescent="0.25">
      <c r="A72" s="22"/>
      <c r="B72" s="10" t="s">
        <v>68</v>
      </c>
      <c r="C72" s="26">
        <v>0</v>
      </c>
    </row>
    <row r="73" spans="1:3" x14ac:dyDescent="0.25">
      <c r="A73" s="22"/>
      <c r="B73" s="11" t="s">
        <v>26</v>
      </c>
      <c r="C73" s="27">
        <f>SUM(C67:C72)</f>
        <v>13984.647999999999</v>
      </c>
    </row>
    <row r="74" spans="1:3" ht="34.5" customHeight="1" x14ac:dyDescent="0.25">
      <c r="A74" s="22" t="s">
        <v>69</v>
      </c>
      <c r="B74" s="23" t="s">
        <v>70</v>
      </c>
      <c r="C74" s="27">
        <v>6681.7919999999986</v>
      </c>
    </row>
    <row r="75" spans="1:3" x14ac:dyDescent="0.25">
      <c r="A75" s="22" t="s">
        <v>71</v>
      </c>
      <c r="B75" s="12" t="s">
        <v>72</v>
      </c>
      <c r="C75" s="27">
        <v>1863.1920000000002</v>
      </c>
    </row>
    <row r="76" spans="1:3" x14ac:dyDescent="0.25">
      <c r="A76" s="22" t="s">
        <v>73</v>
      </c>
      <c r="B76" s="12" t="s">
        <v>74</v>
      </c>
      <c r="C76" s="27">
        <v>763.0200000000001</v>
      </c>
    </row>
    <row r="77" spans="1:3" x14ac:dyDescent="0.25">
      <c r="A77" s="22" t="s">
        <v>75</v>
      </c>
      <c r="B77" s="12" t="s">
        <v>76</v>
      </c>
      <c r="C77" s="27">
        <v>1413</v>
      </c>
    </row>
    <row r="78" spans="1:3" x14ac:dyDescent="0.25">
      <c r="A78" s="22" t="s">
        <v>77</v>
      </c>
      <c r="B78" s="12" t="s">
        <v>78</v>
      </c>
      <c r="C78" s="26"/>
    </row>
    <row r="79" spans="1:3" x14ac:dyDescent="0.25">
      <c r="A79" s="22"/>
      <c r="B79" s="11" t="s">
        <v>79</v>
      </c>
      <c r="C79" s="26">
        <v>0</v>
      </c>
    </row>
    <row r="80" spans="1:3" x14ac:dyDescent="0.25">
      <c r="A80" s="21"/>
      <c r="B80" s="11" t="s">
        <v>80</v>
      </c>
      <c r="C80" s="26">
        <v>4122.1200000000008</v>
      </c>
    </row>
    <row r="81" spans="1:3" ht="36" customHeight="1" x14ac:dyDescent="0.25">
      <c r="A81" s="21"/>
      <c r="B81" s="10" t="s">
        <v>81</v>
      </c>
      <c r="C81" s="26">
        <v>4013.3999999999992</v>
      </c>
    </row>
    <row r="82" spans="1:3" ht="40.5" customHeight="1" x14ac:dyDescent="0.25">
      <c r="A82" s="21"/>
      <c r="B82" s="10" t="s">
        <v>82</v>
      </c>
      <c r="C82" s="26">
        <v>0</v>
      </c>
    </row>
    <row r="83" spans="1:3" ht="31.5" x14ac:dyDescent="0.25">
      <c r="A83" s="21"/>
      <c r="B83" s="10" t="s">
        <v>83</v>
      </c>
      <c r="C83" s="26">
        <v>4013.3999999999992</v>
      </c>
    </row>
    <row r="84" spans="1:3" ht="15.75" hidden="1" customHeight="1" x14ac:dyDescent="0.25">
      <c r="A84" s="21"/>
      <c r="B84" s="10" t="s">
        <v>84</v>
      </c>
      <c r="C84" s="26">
        <v>0</v>
      </c>
    </row>
    <row r="85" spans="1:3" ht="15.75" hidden="1" customHeight="1" x14ac:dyDescent="0.25">
      <c r="A85" s="21"/>
      <c r="B85" s="10" t="s">
        <v>85</v>
      </c>
      <c r="C85" s="26">
        <v>0</v>
      </c>
    </row>
    <row r="86" spans="1:3" x14ac:dyDescent="0.25">
      <c r="A86" s="21"/>
      <c r="B86" s="11" t="s">
        <v>26</v>
      </c>
      <c r="C86" s="27">
        <f>SUM(C79:C85)</f>
        <v>12148.92</v>
      </c>
    </row>
    <row r="87" spans="1:3" x14ac:dyDescent="0.25">
      <c r="A87" s="22" t="s">
        <v>86</v>
      </c>
      <c r="B87" s="12" t="s">
        <v>87</v>
      </c>
      <c r="C87" s="26"/>
    </row>
    <row r="88" spans="1:3" x14ac:dyDescent="0.25">
      <c r="A88" s="22"/>
      <c r="B88" s="11" t="s">
        <v>88</v>
      </c>
      <c r="C88" s="26"/>
    </row>
    <row r="89" spans="1:3" x14ac:dyDescent="0.25">
      <c r="A89" s="22"/>
      <c r="B89" s="11" t="s">
        <v>89</v>
      </c>
      <c r="C89" s="26">
        <v>402.16</v>
      </c>
    </row>
    <row r="90" spans="1:3" x14ac:dyDescent="0.25">
      <c r="A90" s="22"/>
      <c r="B90" s="11" t="s">
        <v>90</v>
      </c>
      <c r="C90" s="26">
        <v>0</v>
      </c>
    </row>
    <row r="91" spans="1:3" x14ac:dyDescent="0.25">
      <c r="A91" s="22"/>
      <c r="B91" s="12" t="s">
        <v>91</v>
      </c>
      <c r="C91" s="26">
        <v>0</v>
      </c>
    </row>
    <row r="92" spans="1:3" x14ac:dyDescent="0.25">
      <c r="A92" s="24" t="s">
        <v>92</v>
      </c>
      <c r="B92" s="11" t="s">
        <v>93</v>
      </c>
      <c r="C92" s="26">
        <v>770.92</v>
      </c>
    </row>
    <row r="93" spans="1:3" x14ac:dyDescent="0.25">
      <c r="A93" s="24" t="s">
        <v>94</v>
      </c>
      <c r="B93" s="11" t="s">
        <v>95</v>
      </c>
      <c r="C93" s="26">
        <v>296</v>
      </c>
    </row>
    <row r="94" spans="1:3" x14ac:dyDescent="0.25">
      <c r="A94" s="24" t="s">
        <v>96</v>
      </c>
      <c r="B94" s="11" t="s">
        <v>97</v>
      </c>
      <c r="C94" s="26">
        <v>916.39</v>
      </c>
    </row>
    <row r="95" spans="1:3" s="1" customFormat="1" ht="13.5" customHeight="1" x14ac:dyDescent="0.25">
      <c r="A95" s="22"/>
      <c r="B95" s="11" t="s">
        <v>98</v>
      </c>
      <c r="C95" s="28">
        <v>218.43</v>
      </c>
    </row>
    <row r="96" spans="1:3" s="1" customFormat="1" ht="13.5" customHeight="1" x14ac:dyDescent="0.25">
      <c r="A96" s="22"/>
      <c r="B96" s="11" t="s">
        <v>99</v>
      </c>
      <c r="C96" s="28">
        <v>141.41999999999999</v>
      </c>
    </row>
    <row r="97" spans="1:4" x14ac:dyDescent="0.25">
      <c r="A97" s="22"/>
      <c r="B97" s="11" t="s">
        <v>100</v>
      </c>
      <c r="C97" s="26">
        <v>0</v>
      </c>
    </row>
    <row r="98" spans="1:4" ht="31.5" x14ac:dyDescent="0.25">
      <c r="A98" s="22"/>
      <c r="B98" s="23" t="s">
        <v>101</v>
      </c>
      <c r="C98" s="26">
        <v>69078</v>
      </c>
    </row>
    <row r="99" spans="1:4" x14ac:dyDescent="0.25">
      <c r="A99" s="22"/>
      <c r="B99" s="11" t="s">
        <v>102</v>
      </c>
      <c r="C99" s="26">
        <v>653.76</v>
      </c>
    </row>
    <row r="100" spans="1:4" x14ac:dyDescent="0.25">
      <c r="A100" s="22"/>
      <c r="B100" s="11" t="s">
        <v>103</v>
      </c>
      <c r="C100" s="26">
        <v>339.96</v>
      </c>
    </row>
    <row r="101" spans="1:4" x14ac:dyDescent="0.25">
      <c r="A101" s="22"/>
      <c r="B101" s="10" t="s">
        <v>104</v>
      </c>
      <c r="C101" s="26">
        <v>300</v>
      </c>
    </row>
    <row r="102" spans="1:4" ht="15.75" customHeight="1" x14ac:dyDescent="0.25">
      <c r="A102" s="22"/>
      <c r="B102" s="11" t="s">
        <v>105</v>
      </c>
      <c r="C102" s="26">
        <v>164.16</v>
      </c>
    </row>
    <row r="103" spans="1:4" ht="15.75" customHeight="1" x14ac:dyDescent="0.25">
      <c r="A103" s="22"/>
      <c r="B103" s="11" t="s">
        <v>106</v>
      </c>
      <c r="C103" s="26">
        <v>49.4619</v>
      </c>
    </row>
    <row r="104" spans="1:4" x14ac:dyDescent="0.25">
      <c r="A104" s="22"/>
      <c r="B104" s="2" t="s">
        <v>107</v>
      </c>
      <c r="C104" s="26">
        <v>950.65</v>
      </c>
    </row>
    <row r="105" spans="1:4" x14ac:dyDescent="0.25">
      <c r="A105" s="22"/>
      <c r="B105" s="10" t="s">
        <v>108</v>
      </c>
      <c r="C105" s="26">
        <v>468.77299999999997</v>
      </c>
    </row>
    <row r="106" spans="1:4" x14ac:dyDescent="0.25">
      <c r="A106" s="22"/>
      <c r="B106" s="11" t="s">
        <v>26</v>
      </c>
      <c r="C106" s="27">
        <f>SUM(C89:C105)</f>
        <v>74750.084900000002</v>
      </c>
    </row>
    <row r="107" spans="1:4" x14ac:dyDescent="0.25">
      <c r="A107" s="22" t="s">
        <v>109</v>
      </c>
      <c r="B107" s="11" t="s">
        <v>110</v>
      </c>
      <c r="C107" s="27">
        <v>0</v>
      </c>
    </row>
    <row r="108" spans="1:4" x14ac:dyDescent="0.25">
      <c r="A108" s="22" t="s">
        <v>111</v>
      </c>
      <c r="B108" s="12" t="s">
        <v>112</v>
      </c>
      <c r="C108" s="27">
        <v>32059.752000000004</v>
      </c>
    </row>
    <row r="109" spans="1:4" x14ac:dyDescent="0.25">
      <c r="A109" s="21"/>
      <c r="B109" s="12" t="s">
        <v>113</v>
      </c>
      <c r="C109" s="27">
        <f>C15+C21+C39+C48+C49+C57+C65+C73+C74+C75+C76+C77+C86+C106+C108</f>
        <v>230329.33390000003</v>
      </c>
    </row>
    <row r="110" spans="1:4" s="4" customFormat="1" x14ac:dyDescent="0.25">
      <c r="A110" s="13"/>
      <c r="B110" s="14" t="s">
        <v>118</v>
      </c>
      <c r="C110" s="29">
        <v>119565.72</v>
      </c>
      <c r="D110" s="32"/>
    </row>
    <row r="111" spans="1:4" s="4" customFormat="1" x14ac:dyDescent="0.25">
      <c r="A111" s="13"/>
      <c r="B111" s="14" t="s">
        <v>119</v>
      </c>
      <c r="C111" s="29">
        <v>109658.19</v>
      </c>
    </row>
    <row r="112" spans="1:4" s="4" customFormat="1" x14ac:dyDescent="0.25">
      <c r="A112" s="13"/>
      <c r="B112" s="14" t="s">
        <v>122</v>
      </c>
      <c r="C112" s="29">
        <v>25904.1</v>
      </c>
    </row>
    <row r="113" spans="1:3" s="4" customFormat="1" x14ac:dyDescent="0.25">
      <c r="A113" s="13"/>
      <c r="B113" s="14" t="s">
        <v>121</v>
      </c>
      <c r="C113" s="25">
        <f>C111+C112-C109</f>
        <v>-94767.043900000019</v>
      </c>
    </row>
    <row r="114" spans="1:3" s="4" customFormat="1" x14ac:dyDescent="0.25">
      <c r="A114" s="13"/>
      <c r="B114" s="14" t="s">
        <v>120</v>
      </c>
      <c r="C114" s="25">
        <f>C113+C6</f>
        <v>-241691.48189999998</v>
      </c>
    </row>
    <row r="115" spans="1:3" s="4" customFormat="1" x14ac:dyDescent="0.25">
      <c r="C115" s="5"/>
    </row>
    <row r="116" spans="1:3" s="4" customFormat="1" x14ac:dyDescent="0.25">
      <c r="C116" s="5"/>
    </row>
    <row r="117" spans="1:3" s="4" customFormat="1" x14ac:dyDescent="0.25">
      <c r="C117" s="5"/>
    </row>
    <row r="118" spans="1:3" s="4" customFormat="1" x14ac:dyDescent="0.25">
      <c r="C118" s="5"/>
    </row>
    <row r="119" spans="1:3" s="4" customFormat="1" x14ac:dyDescent="0.25">
      <c r="C119" s="5"/>
    </row>
    <row r="120" spans="1:3" s="4" customFormat="1" x14ac:dyDescent="0.25">
      <c r="C120" s="5"/>
    </row>
    <row r="121" spans="1:3" s="4" customFormat="1" x14ac:dyDescent="0.25">
      <c r="C121" s="5"/>
    </row>
    <row r="122" spans="1:3" s="15" customFormat="1" ht="11.25" x14ac:dyDescent="0.2"/>
    <row r="123" spans="1:3" s="15" customFormat="1" ht="11.25" x14ac:dyDescent="0.2"/>
    <row r="124" spans="1:3" s="15" customFormat="1" ht="11.25" x14ac:dyDescent="0.2"/>
    <row r="125" spans="1:3" s="15" customFormat="1" ht="11.25" x14ac:dyDescent="0.2"/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2025-01-13T06:09:23Z</dcterms:created>
  <dcterms:modified xsi:type="dcterms:W3CDTF">2025-03-17T04:36:10Z</dcterms:modified>
</cp:coreProperties>
</file>