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C121" i="1"/>
  <c r="C115" i="1" l="1"/>
  <c r="C88" i="1"/>
  <c r="C72" i="1"/>
  <c r="C56" i="1"/>
  <c r="C47" i="1"/>
  <c r="C38" i="1"/>
  <c r="C118" i="1" s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<sst xmlns="http://schemas.openxmlformats.org/spreadsheetml/2006/main" count="148" uniqueCount="135">
  <si>
    <t>и текущему ремонту общего имущества в многоквартирном доме</t>
  </si>
  <si>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</si>
  <si>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</si>
  <si>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</si>
  <si>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</si>
  <si>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</si>
  <si>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</si>
  <si>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</si>
  <si>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</si>
  <si>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</si>
  <si>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</si>
  <si>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</si>
  <si>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</si>
  <si>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</si>
  <si>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</si>
  <si>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</si>
  <si>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</si>
  <si>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</si>
  <si>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</si>
  <si>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</si>
  <si>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</si>
  <si>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</si>
  <si>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</si>
  <si>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</si>
  <si>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</si>
  <si>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</si>
  <si>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</si>
  <si>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</si>
  <si>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</si>
  <si>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</si>
  <si>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</si>
  <si>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</si>
  <si>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</si>
  <si>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</si>
  <si>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</si>
  <si>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</si>
  <si>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</si>
  <si>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</si>
  <si>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</si>
  <si>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</si>
  <si>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</si>
  <si>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</si>
  <si>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</si>
  <si>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</si>
  <si>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</si>
  <si>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</si>
  <si>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</si>
  <si>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</si>
  <si>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</si>
  <si>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</si>
  <si>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</si>
  <si>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</si>
  <si>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</si>
  <si>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</si>
  <si>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</si>
  <si>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</si>
  <si>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</si>
  <si>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</si>
  <si>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</si>
  <si>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</si>
  <si>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</si>
  <si>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</si>
  <si>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</si>
  <si>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</si>
  <si>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</si>
  <si>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</si>
  <si>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</si>
  <si>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</si>
  <si>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</si>
  <si>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</si>
  <si>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</si>
  <si>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</si>
  <si>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</si>
  <si>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</si>
  <si>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</si>
  <si>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</si>
  <si>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</si>
  <si>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</si>
  <si>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</si>
  <si>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</si>
  <si>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</si>
  <si>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</si>
  <si>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</si>
  <si>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</si>
  <si>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</si>
  <si>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Ремонт расходомера, замена комплекта термометров, поверка</t>
  </si>
  <si>
    <t>Комплект термометров сопротивления</t>
  </si>
  <si>
    <t>поверка теплосчетчика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</si>
  <si>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</si>
  <si>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</si>
  <si>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</si>
  <si>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 18 в МОП (2 подъезд)</t>
  </si>
  <si>
    <t>Текущий ремонт систем ВиК</t>
  </si>
  <si>
    <t>устранение течи канализации Ду 100 мм в подвале лентопилом</t>
  </si>
  <si>
    <t>смена дверного навеса (тамбурная дверь)</t>
  </si>
  <si>
    <t>укрепление тросовой пружины (тамб.дв)</t>
  </si>
  <si>
    <t>устранение засора канализационного коллектора Ду 100 мм в подвале</t>
  </si>
  <si>
    <t>замена запорной арматуры на стояках отопления (стояки кв.№8) с отключением, запуском системы отопления и отжигом:</t>
  </si>
  <si>
    <t>а</t>
  </si>
  <si>
    <t>смена вентиля Ду 20 мм</t>
  </si>
  <si>
    <t>б</t>
  </si>
  <si>
    <t>смена вентиля Ду 15 мм</t>
  </si>
  <si>
    <t>в</t>
  </si>
  <si>
    <t>смена крана шарового Ду 15 мм</t>
  </si>
  <si>
    <t>г</t>
  </si>
  <si>
    <t>смена сгона Ду 20 мм</t>
  </si>
  <si>
    <t>д</t>
  </si>
  <si>
    <t>смена муфты Ду 20 мм</t>
  </si>
  <si>
    <t>е</t>
  </si>
  <si>
    <t>смена контргайки Ду 20 мм</t>
  </si>
  <si>
    <t>ж</t>
  </si>
  <si>
    <t>смена резьбы Ду 15 мм</t>
  </si>
  <si>
    <t>и</t>
  </si>
  <si>
    <t>сварочные работы</t>
  </si>
  <si>
    <t>ревизия дроссельной шайбы в ИТП</t>
  </si>
  <si>
    <t>замена запорной арматуры на радиаторе с отключением и сбросом стояка (кв.№8):</t>
  </si>
  <si>
    <t>сброс воды со стояка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</si>
  <si>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</si>
  <si>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</si>
  <si>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монтаж адресных табличек (1,2пп)</t>
  </si>
  <si>
    <t>Покраска контейнера</t>
  </si>
  <si>
    <t>Установка винтового замка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</si>
  <si>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</si>
  <si>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</si>
  <si>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</si>
  <si>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</si>
  <si>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</si>
  <si>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</si>
  <si>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3</t>
  </si>
  <si>
    <t xml:space="preserve">Отчет за 2024 г </t>
  </si>
  <si>
    <t>Результат на 01.01.2024 ("+"- экономия, "-" - перерасход)</t>
  </si>
  <si>
    <t>Итого начислено населению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</si>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</sst>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0" fillId="0" borderId="0" xfId="0" applyAlignment="1">
      <alignment vertical="top"/>
    </xf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0" fontId="7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16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top"/>
    </xf>
    <xf numFmtId="0" fontId="4" fillId="0" borderId="1" xfId="0" applyFont="1" applyFill="1" applyBorder="1"/>
    <xf numFmtId="0" fontId="7" fillId="0" borderId="0" xfId="0" applyFont="1" applyFill="1"/>
    <xf numFmtId="0" fontId="7" fillId="0" borderId="1" xfId="2" applyFont="1" applyBorder="1"/>
    <xf numFmtId="0" fontId="3" fillId="0" borderId="0" xfId="0" applyFont="1" applyFill="1"/>
    <xf numFmtId="4" fontId="10" fillId="0" borderId="1" xfId="0" applyNumberFormat="1" applyFont="1" applyBorder="1"/>
    <xf numFmtId="4" fontId="7" fillId="0" borderId="1" xfId="1" applyNumberFormat="1" applyFont="1" applyFill="1" applyBorder="1" applyAlignment="1"/>
    <xf numFmtId="4" fontId="7" fillId="0" borderId="1" xfId="1" applyNumberFormat="1" applyFont="1" applyBorder="1" applyAlignment="1"/>
    <xf numFmtId="0" fontId="7" fillId="0" borderId="0" xfId="2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" fontId="7" fillId="0" borderId="1" xfId="0" applyNumberFormat="1" applyFont="1" applyFill="1" applyBorder="1"/>
    <xf numFmtId="4" fontId="9" fillId="0" borderId="1" xfId="0" applyNumberFormat="1" applyFont="1" applyBorder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4"/>
  <sheetViews>
    <sheetView tabSelected="1" topLeftCell="A106" workbookViewId="0">
      <selection activeCell="C122" sqref="C6:C122"/>
    </sheetView>
  </sheetViews>
  <sheetFormatPr defaultColWidth="10.5703125" defaultRowHeight="15" x14ac:dyDescent="0.25"/>
  <cols>
    <col min="1" max="1" width="5.28515625" customWidth="1"/>
    <col min="2" max="2" width="73.140625" style="1" customWidth="1"/>
    <col min="3" max="3" width="14" customWidth="1"/>
    <col min="203" max="203" width="5.28515625" customWidth="1"/>
    <col min="204" max="204" width="49.5703125" customWidth="1"/>
    <col min="205" max="205" width="8.5703125" customWidth="1"/>
    <col min="206" max="206" width="8.28515625" customWidth="1"/>
    <col min="207" max="207" width="8" customWidth="1"/>
    <col min="208" max="208" width="6.42578125" customWidth="1"/>
    <col min="209" max="209" width="9.140625" customWidth="1"/>
    <col min="259" max="259" width="10.85546875" bestFit="1" customWidth="1"/>
    <col min="459" max="459" width="5.28515625" customWidth="1"/>
    <col min="460" max="460" width="49.5703125" customWidth="1"/>
    <col min="461" max="461" width="8.5703125" customWidth="1"/>
    <col min="462" max="462" width="8.28515625" customWidth="1"/>
    <col min="463" max="463" width="8" customWidth="1"/>
    <col min="464" max="464" width="6.42578125" customWidth="1"/>
    <col min="465" max="465" width="9.140625" customWidth="1"/>
    <col min="515" max="515" width="10.85546875" bestFit="1" customWidth="1"/>
    <col min="715" max="715" width="5.28515625" customWidth="1"/>
    <col min="716" max="716" width="49.5703125" customWidth="1"/>
    <col min="717" max="717" width="8.5703125" customWidth="1"/>
    <col min="718" max="718" width="8.28515625" customWidth="1"/>
    <col min="719" max="719" width="8" customWidth="1"/>
    <col min="720" max="720" width="6.42578125" customWidth="1"/>
    <col min="721" max="721" width="9.140625" customWidth="1"/>
    <col min="771" max="771" width="10.85546875" bestFit="1" customWidth="1"/>
    <col min="971" max="971" width="5.28515625" customWidth="1"/>
    <col min="972" max="972" width="49.5703125" customWidth="1"/>
    <col min="973" max="973" width="8.5703125" customWidth="1"/>
    <col min="974" max="974" width="8.28515625" customWidth="1"/>
    <col min="975" max="975" width="8" customWidth="1"/>
    <col min="976" max="976" width="6.42578125" customWidth="1"/>
    <col min="977" max="977" width="9.140625" customWidth="1"/>
    <col min="1027" max="1027" width="10.85546875" bestFit="1" customWidth="1"/>
    <col min="1227" max="1227" width="5.28515625" customWidth="1"/>
    <col min="1228" max="1228" width="49.5703125" customWidth="1"/>
    <col min="1229" max="1229" width="8.5703125" customWidth="1"/>
    <col min="1230" max="1230" width="8.28515625" customWidth="1"/>
    <col min="1231" max="1231" width="8" customWidth="1"/>
    <col min="1232" max="1232" width="6.42578125" customWidth="1"/>
    <col min="1233" max="1233" width="9.140625" customWidth="1"/>
    <col min="1283" max="1283" width="10.85546875" bestFit="1" customWidth="1"/>
    <col min="1483" max="1483" width="5.28515625" customWidth="1"/>
    <col min="1484" max="1484" width="49.5703125" customWidth="1"/>
    <col min="1485" max="1485" width="8.5703125" customWidth="1"/>
    <col min="1486" max="1486" width="8.28515625" customWidth="1"/>
    <col min="1487" max="1487" width="8" customWidth="1"/>
    <col min="1488" max="1488" width="6.42578125" customWidth="1"/>
    <col min="1489" max="1489" width="9.140625" customWidth="1"/>
    <col min="1539" max="1539" width="10.85546875" bestFit="1" customWidth="1"/>
    <col min="1739" max="1739" width="5.28515625" customWidth="1"/>
    <col min="1740" max="1740" width="49.5703125" customWidth="1"/>
    <col min="1741" max="1741" width="8.5703125" customWidth="1"/>
    <col min="1742" max="1742" width="8.28515625" customWidth="1"/>
    <col min="1743" max="1743" width="8" customWidth="1"/>
    <col min="1744" max="1744" width="6.42578125" customWidth="1"/>
    <col min="1745" max="1745" width="9.140625" customWidth="1"/>
    <col min="1795" max="1795" width="10.85546875" bestFit="1" customWidth="1"/>
    <col min="1995" max="1995" width="5.28515625" customWidth="1"/>
    <col min="1996" max="1996" width="49.5703125" customWidth="1"/>
    <col min="1997" max="1997" width="8.5703125" customWidth="1"/>
    <col min="1998" max="1998" width="8.28515625" customWidth="1"/>
    <col min="1999" max="1999" width="8" customWidth="1"/>
    <col min="2000" max="2000" width="6.42578125" customWidth="1"/>
    <col min="2001" max="2001" width="9.140625" customWidth="1"/>
    <col min="2051" max="2051" width="10.85546875" bestFit="1" customWidth="1"/>
    <col min="2251" max="2251" width="5.28515625" customWidth="1"/>
    <col min="2252" max="2252" width="49.5703125" customWidth="1"/>
    <col min="2253" max="2253" width="8.5703125" customWidth="1"/>
    <col min="2254" max="2254" width="8.28515625" customWidth="1"/>
    <col min="2255" max="2255" width="8" customWidth="1"/>
    <col min="2256" max="2256" width="6.42578125" customWidth="1"/>
    <col min="2257" max="2257" width="9.140625" customWidth="1"/>
    <col min="2307" max="2307" width="10.85546875" bestFit="1" customWidth="1"/>
    <col min="2507" max="2507" width="5.28515625" customWidth="1"/>
    <col min="2508" max="2508" width="49.5703125" customWidth="1"/>
    <col min="2509" max="2509" width="8.5703125" customWidth="1"/>
    <col min="2510" max="2510" width="8.28515625" customWidth="1"/>
    <col min="2511" max="2511" width="8" customWidth="1"/>
    <col min="2512" max="2512" width="6.42578125" customWidth="1"/>
    <col min="2513" max="2513" width="9.140625" customWidth="1"/>
    <col min="2563" max="2563" width="10.85546875" bestFit="1" customWidth="1"/>
    <col min="2763" max="2763" width="5.28515625" customWidth="1"/>
    <col min="2764" max="2764" width="49.5703125" customWidth="1"/>
    <col min="2765" max="2765" width="8.5703125" customWidth="1"/>
    <col min="2766" max="2766" width="8.28515625" customWidth="1"/>
    <col min="2767" max="2767" width="8" customWidth="1"/>
    <col min="2768" max="2768" width="6.42578125" customWidth="1"/>
    <col min="2769" max="2769" width="9.140625" customWidth="1"/>
    <col min="2819" max="2819" width="10.85546875" bestFit="1" customWidth="1"/>
    <col min="3019" max="3019" width="5.28515625" customWidth="1"/>
    <col min="3020" max="3020" width="49.5703125" customWidth="1"/>
    <col min="3021" max="3021" width="8.5703125" customWidth="1"/>
    <col min="3022" max="3022" width="8.28515625" customWidth="1"/>
    <col min="3023" max="3023" width="8" customWidth="1"/>
    <col min="3024" max="3024" width="6.42578125" customWidth="1"/>
    <col min="3025" max="3025" width="9.140625" customWidth="1"/>
    <col min="3075" max="3075" width="10.85546875" bestFit="1" customWidth="1"/>
    <col min="3275" max="3275" width="5.28515625" customWidth="1"/>
    <col min="3276" max="3276" width="49.5703125" customWidth="1"/>
    <col min="3277" max="3277" width="8.5703125" customWidth="1"/>
    <col min="3278" max="3278" width="8.28515625" customWidth="1"/>
    <col min="3279" max="3279" width="8" customWidth="1"/>
    <col min="3280" max="3280" width="6.42578125" customWidth="1"/>
    <col min="3281" max="3281" width="9.140625" customWidth="1"/>
    <col min="3331" max="3331" width="10.85546875" bestFit="1" customWidth="1"/>
    <col min="3531" max="3531" width="5.28515625" customWidth="1"/>
    <col min="3532" max="3532" width="49.5703125" customWidth="1"/>
    <col min="3533" max="3533" width="8.5703125" customWidth="1"/>
    <col min="3534" max="3534" width="8.28515625" customWidth="1"/>
    <col min="3535" max="3535" width="8" customWidth="1"/>
    <col min="3536" max="3536" width="6.42578125" customWidth="1"/>
    <col min="3537" max="3537" width="9.140625" customWidth="1"/>
    <col min="3587" max="3587" width="10.85546875" bestFit="1" customWidth="1"/>
    <col min="3787" max="3787" width="5.28515625" customWidth="1"/>
    <col min="3788" max="3788" width="49.5703125" customWidth="1"/>
    <col min="3789" max="3789" width="8.5703125" customWidth="1"/>
    <col min="3790" max="3790" width="8.28515625" customWidth="1"/>
    <col min="3791" max="3791" width="8" customWidth="1"/>
    <col min="3792" max="3792" width="6.42578125" customWidth="1"/>
    <col min="3793" max="3793" width="9.140625" customWidth="1"/>
    <col min="3843" max="3843" width="10.85546875" bestFit="1" customWidth="1"/>
    <col min="4043" max="4043" width="5.28515625" customWidth="1"/>
    <col min="4044" max="4044" width="49.5703125" customWidth="1"/>
    <col min="4045" max="4045" width="8.5703125" customWidth="1"/>
    <col min="4046" max="4046" width="8.28515625" customWidth="1"/>
    <col min="4047" max="4047" width="8" customWidth="1"/>
    <col min="4048" max="4048" width="6.42578125" customWidth="1"/>
    <col min="4049" max="4049" width="9.140625" customWidth="1"/>
    <col min="4099" max="4099" width="10.85546875" bestFit="1" customWidth="1"/>
    <col min="4299" max="4299" width="5.28515625" customWidth="1"/>
    <col min="4300" max="4300" width="49.5703125" customWidth="1"/>
    <col min="4301" max="4301" width="8.5703125" customWidth="1"/>
    <col min="4302" max="4302" width="8.28515625" customWidth="1"/>
    <col min="4303" max="4303" width="8" customWidth="1"/>
    <col min="4304" max="4304" width="6.42578125" customWidth="1"/>
    <col min="4305" max="4305" width="9.140625" customWidth="1"/>
    <col min="4355" max="4355" width="10.85546875" bestFit="1" customWidth="1"/>
    <col min="4555" max="4555" width="5.28515625" customWidth="1"/>
    <col min="4556" max="4556" width="49.5703125" customWidth="1"/>
    <col min="4557" max="4557" width="8.5703125" customWidth="1"/>
    <col min="4558" max="4558" width="8.28515625" customWidth="1"/>
    <col min="4559" max="4559" width="8" customWidth="1"/>
    <col min="4560" max="4560" width="6.42578125" customWidth="1"/>
    <col min="4561" max="4561" width="9.140625" customWidth="1"/>
    <col min="4611" max="4611" width="10.85546875" bestFit="1" customWidth="1"/>
    <col min="4811" max="4811" width="5.28515625" customWidth="1"/>
    <col min="4812" max="4812" width="49.5703125" customWidth="1"/>
    <col min="4813" max="4813" width="8.5703125" customWidth="1"/>
    <col min="4814" max="4814" width="8.28515625" customWidth="1"/>
    <col min="4815" max="4815" width="8" customWidth="1"/>
    <col min="4816" max="4816" width="6.42578125" customWidth="1"/>
    <col min="4817" max="4817" width="9.140625" customWidth="1"/>
    <col min="4867" max="4867" width="10.85546875" bestFit="1" customWidth="1"/>
    <col min="5067" max="5067" width="5.28515625" customWidth="1"/>
    <col min="5068" max="5068" width="49.5703125" customWidth="1"/>
    <col min="5069" max="5069" width="8.5703125" customWidth="1"/>
    <col min="5070" max="5070" width="8.28515625" customWidth="1"/>
    <col min="5071" max="5071" width="8" customWidth="1"/>
    <col min="5072" max="5072" width="6.42578125" customWidth="1"/>
    <col min="5073" max="5073" width="9.140625" customWidth="1"/>
    <col min="5123" max="5123" width="10.85546875" bestFit="1" customWidth="1"/>
    <col min="5323" max="5323" width="5.28515625" customWidth="1"/>
    <col min="5324" max="5324" width="49.5703125" customWidth="1"/>
    <col min="5325" max="5325" width="8.5703125" customWidth="1"/>
    <col min="5326" max="5326" width="8.28515625" customWidth="1"/>
    <col min="5327" max="5327" width="8" customWidth="1"/>
    <col min="5328" max="5328" width="6.42578125" customWidth="1"/>
    <col min="5329" max="5329" width="9.140625" customWidth="1"/>
    <col min="5379" max="5379" width="10.85546875" bestFit="1" customWidth="1"/>
    <col min="5579" max="5579" width="5.28515625" customWidth="1"/>
    <col min="5580" max="5580" width="49.5703125" customWidth="1"/>
    <col min="5581" max="5581" width="8.5703125" customWidth="1"/>
    <col min="5582" max="5582" width="8.28515625" customWidth="1"/>
    <col min="5583" max="5583" width="8" customWidth="1"/>
    <col min="5584" max="5584" width="6.42578125" customWidth="1"/>
    <col min="5585" max="5585" width="9.140625" customWidth="1"/>
    <col min="5635" max="5635" width="10.85546875" bestFit="1" customWidth="1"/>
    <col min="5835" max="5835" width="5.28515625" customWidth="1"/>
    <col min="5836" max="5836" width="49.5703125" customWidth="1"/>
    <col min="5837" max="5837" width="8.5703125" customWidth="1"/>
    <col min="5838" max="5838" width="8.28515625" customWidth="1"/>
    <col min="5839" max="5839" width="8" customWidth="1"/>
    <col min="5840" max="5840" width="6.42578125" customWidth="1"/>
    <col min="5841" max="5841" width="9.140625" customWidth="1"/>
    <col min="5891" max="5891" width="10.85546875" bestFit="1" customWidth="1"/>
    <col min="6091" max="6091" width="5.28515625" customWidth="1"/>
    <col min="6092" max="6092" width="49.5703125" customWidth="1"/>
    <col min="6093" max="6093" width="8.5703125" customWidth="1"/>
    <col min="6094" max="6094" width="8.28515625" customWidth="1"/>
    <col min="6095" max="6095" width="8" customWidth="1"/>
    <col min="6096" max="6096" width="6.42578125" customWidth="1"/>
    <col min="6097" max="6097" width="9.140625" customWidth="1"/>
    <col min="6147" max="6147" width="10.85546875" bestFit="1" customWidth="1"/>
    <col min="6347" max="6347" width="5.28515625" customWidth="1"/>
    <col min="6348" max="6348" width="49.5703125" customWidth="1"/>
    <col min="6349" max="6349" width="8.5703125" customWidth="1"/>
    <col min="6350" max="6350" width="8.28515625" customWidth="1"/>
    <col min="6351" max="6351" width="8" customWidth="1"/>
    <col min="6352" max="6352" width="6.42578125" customWidth="1"/>
    <col min="6353" max="6353" width="9.140625" customWidth="1"/>
    <col min="6403" max="6403" width="10.85546875" bestFit="1" customWidth="1"/>
    <col min="6603" max="6603" width="5.28515625" customWidth="1"/>
    <col min="6604" max="6604" width="49.5703125" customWidth="1"/>
    <col min="6605" max="6605" width="8.5703125" customWidth="1"/>
    <col min="6606" max="6606" width="8.28515625" customWidth="1"/>
    <col min="6607" max="6607" width="8" customWidth="1"/>
    <col min="6608" max="6608" width="6.42578125" customWidth="1"/>
    <col min="6609" max="6609" width="9.140625" customWidth="1"/>
    <col min="6659" max="6659" width="10.85546875" bestFit="1" customWidth="1"/>
    <col min="6859" max="6859" width="5.28515625" customWidth="1"/>
    <col min="6860" max="6860" width="49.5703125" customWidth="1"/>
    <col min="6861" max="6861" width="8.5703125" customWidth="1"/>
    <col min="6862" max="6862" width="8.28515625" customWidth="1"/>
    <col min="6863" max="6863" width="8" customWidth="1"/>
    <col min="6864" max="6864" width="6.42578125" customWidth="1"/>
    <col min="6865" max="6865" width="9.140625" customWidth="1"/>
    <col min="6915" max="6915" width="10.85546875" bestFit="1" customWidth="1"/>
    <col min="7115" max="7115" width="5.28515625" customWidth="1"/>
    <col min="7116" max="7116" width="49.5703125" customWidth="1"/>
    <col min="7117" max="7117" width="8.5703125" customWidth="1"/>
    <col min="7118" max="7118" width="8.28515625" customWidth="1"/>
    <col min="7119" max="7119" width="8" customWidth="1"/>
    <col min="7120" max="7120" width="6.42578125" customWidth="1"/>
    <col min="7121" max="7121" width="9.140625" customWidth="1"/>
    <col min="7171" max="7171" width="10.85546875" bestFit="1" customWidth="1"/>
    <col min="7371" max="7371" width="5.28515625" customWidth="1"/>
    <col min="7372" max="7372" width="49.5703125" customWidth="1"/>
    <col min="7373" max="7373" width="8.5703125" customWidth="1"/>
    <col min="7374" max="7374" width="8.28515625" customWidth="1"/>
    <col min="7375" max="7375" width="8" customWidth="1"/>
    <col min="7376" max="7376" width="6.42578125" customWidth="1"/>
    <col min="7377" max="7377" width="9.140625" customWidth="1"/>
    <col min="7427" max="7427" width="10.85546875" bestFit="1" customWidth="1"/>
    <col min="7627" max="7627" width="5.28515625" customWidth="1"/>
    <col min="7628" max="7628" width="49.5703125" customWidth="1"/>
    <col min="7629" max="7629" width="8.5703125" customWidth="1"/>
    <col min="7630" max="7630" width="8.28515625" customWidth="1"/>
    <col min="7631" max="7631" width="8" customWidth="1"/>
    <col min="7632" max="7632" width="6.42578125" customWidth="1"/>
    <col min="7633" max="7633" width="9.140625" customWidth="1"/>
    <col min="7683" max="7683" width="10.85546875" bestFit="1" customWidth="1"/>
    <col min="7883" max="7883" width="5.28515625" customWidth="1"/>
    <col min="7884" max="7884" width="49.5703125" customWidth="1"/>
    <col min="7885" max="7885" width="8.5703125" customWidth="1"/>
    <col min="7886" max="7886" width="8.28515625" customWidth="1"/>
    <col min="7887" max="7887" width="8" customWidth="1"/>
    <col min="7888" max="7888" width="6.42578125" customWidth="1"/>
    <col min="7889" max="7889" width="9.140625" customWidth="1"/>
    <col min="7939" max="7939" width="10.85546875" bestFit="1" customWidth="1"/>
    <col min="8139" max="8139" width="5.28515625" customWidth="1"/>
    <col min="8140" max="8140" width="49.5703125" customWidth="1"/>
    <col min="8141" max="8141" width="8.5703125" customWidth="1"/>
    <col min="8142" max="8142" width="8.28515625" customWidth="1"/>
    <col min="8143" max="8143" width="8" customWidth="1"/>
    <col min="8144" max="8144" width="6.42578125" customWidth="1"/>
    <col min="8145" max="8145" width="9.140625" customWidth="1"/>
    <col min="8195" max="8195" width="10.85546875" bestFit="1" customWidth="1"/>
    <col min="8395" max="8395" width="5.28515625" customWidth="1"/>
    <col min="8396" max="8396" width="49.5703125" customWidth="1"/>
    <col min="8397" max="8397" width="8.5703125" customWidth="1"/>
    <col min="8398" max="8398" width="8.28515625" customWidth="1"/>
    <col min="8399" max="8399" width="8" customWidth="1"/>
    <col min="8400" max="8400" width="6.42578125" customWidth="1"/>
    <col min="8401" max="8401" width="9.140625" customWidth="1"/>
    <col min="8451" max="8451" width="10.85546875" bestFit="1" customWidth="1"/>
    <col min="8651" max="8651" width="5.28515625" customWidth="1"/>
    <col min="8652" max="8652" width="49.5703125" customWidth="1"/>
    <col min="8653" max="8653" width="8.5703125" customWidth="1"/>
    <col min="8654" max="8654" width="8.28515625" customWidth="1"/>
    <col min="8655" max="8655" width="8" customWidth="1"/>
    <col min="8656" max="8656" width="6.42578125" customWidth="1"/>
    <col min="8657" max="8657" width="9.140625" customWidth="1"/>
    <col min="8707" max="8707" width="10.85546875" bestFit="1" customWidth="1"/>
    <col min="8907" max="8907" width="5.28515625" customWidth="1"/>
    <col min="8908" max="8908" width="49.5703125" customWidth="1"/>
    <col min="8909" max="8909" width="8.5703125" customWidth="1"/>
    <col min="8910" max="8910" width="8.28515625" customWidth="1"/>
    <col min="8911" max="8911" width="8" customWidth="1"/>
    <col min="8912" max="8912" width="6.42578125" customWidth="1"/>
    <col min="8913" max="8913" width="9.140625" customWidth="1"/>
    <col min="8963" max="8963" width="10.85546875" bestFit="1" customWidth="1"/>
    <col min="9163" max="9163" width="5.28515625" customWidth="1"/>
    <col min="9164" max="9164" width="49.5703125" customWidth="1"/>
    <col min="9165" max="9165" width="8.5703125" customWidth="1"/>
    <col min="9166" max="9166" width="8.28515625" customWidth="1"/>
    <col min="9167" max="9167" width="8" customWidth="1"/>
    <col min="9168" max="9168" width="6.42578125" customWidth="1"/>
    <col min="9169" max="9169" width="9.140625" customWidth="1"/>
    <col min="9219" max="9219" width="10.85546875" bestFit="1" customWidth="1"/>
    <col min="9419" max="9419" width="5.28515625" customWidth="1"/>
    <col min="9420" max="9420" width="49.5703125" customWidth="1"/>
    <col min="9421" max="9421" width="8.5703125" customWidth="1"/>
    <col min="9422" max="9422" width="8.28515625" customWidth="1"/>
    <col min="9423" max="9423" width="8" customWidth="1"/>
    <col min="9424" max="9424" width="6.42578125" customWidth="1"/>
    <col min="9425" max="9425" width="9.140625" customWidth="1"/>
    <col min="9475" max="9475" width="10.85546875" bestFit="1" customWidth="1"/>
    <col min="9675" max="9675" width="5.28515625" customWidth="1"/>
    <col min="9676" max="9676" width="49.5703125" customWidth="1"/>
    <col min="9677" max="9677" width="8.5703125" customWidth="1"/>
    <col min="9678" max="9678" width="8.28515625" customWidth="1"/>
    <col min="9679" max="9679" width="8" customWidth="1"/>
    <col min="9680" max="9680" width="6.42578125" customWidth="1"/>
    <col min="9681" max="9681" width="9.140625" customWidth="1"/>
    <col min="9731" max="9731" width="10.85546875" bestFit="1" customWidth="1"/>
    <col min="9931" max="9931" width="5.28515625" customWidth="1"/>
    <col min="9932" max="9932" width="49.5703125" customWidth="1"/>
    <col min="9933" max="9933" width="8.5703125" customWidth="1"/>
    <col min="9934" max="9934" width="8.28515625" customWidth="1"/>
    <col min="9935" max="9935" width="8" customWidth="1"/>
    <col min="9936" max="9936" width="6.42578125" customWidth="1"/>
    <col min="9937" max="9937" width="9.140625" customWidth="1"/>
    <col min="9987" max="9987" width="10.85546875" bestFit="1" customWidth="1"/>
    <col min="10187" max="10187" width="5.28515625" customWidth="1"/>
    <col min="10188" max="10188" width="49.5703125" customWidth="1"/>
    <col min="10189" max="10189" width="8.5703125" customWidth="1"/>
    <col min="10190" max="10190" width="8.28515625" customWidth="1"/>
    <col min="10191" max="10191" width="8" customWidth="1"/>
    <col min="10192" max="10192" width="6.42578125" customWidth="1"/>
    <col min="10193" max="10193" width="9.140625" customWidth="1"/>
    <col min="10243" max="10243" width="10.85546875" bestFit="1" customWidth="1"/>
    <col min="10443" max="10443" width="5.28515625" customWidth="1"/>
    <col min="10444" max="10444" width="49.5703125" customWidth="1"/>
    <col min="10445" max="10445" width="8.5703125" customWidth="1"/>
    <col min="10446" max="10446" width="8.28515625" customWidth="1"/>
    <col min="10447" max="10447" width="8" customWidth="1"/>
    <col min="10448" max="10448" width="6.42578125" customWidth="1"/>
    <col min="10449" max="10449" width="9.140625" customWidth="1"/>
    <col min="10499" max="10499" width="10.85546875" bestFit="1" customWidth="1"/>
    <col min="10699" max="10699" width="5.28515625" customWidth="1"/>
    <col min="10700" max="10700" width="49.5703125" customWidth="1"/>
    <col min="10701" max="10701" width="8.5703125" customWidth="1"/>
    <col min="10702" max="10702" width="8.28515625" customWidth="1"/>
    <col min="10703" max="10703" width="8" customWidth="1"/>
    <col min="10704" max="10704" width="6.42578125" customWidth="1"/>
    <col min="10705" max="10705" width="9.140625" customWidth="1"/>
    <col min="10755" max="10755" width="10.85546875" bestFit="1" customWidth="1"/>
    <col min="10955" max="10955" width="5.28515625" customWidth="1"/>
    <col min="10956" max="10956" width="49.5703125" customWidth="1"/>
    <col min="10957" max="10957" width="8.5703125" customWidth="1"/>
    <col min="10958" max="10958" width="8.28515625" customWidth="1"/>
    <col min="10959" max="10959" width="8" customWidth="1"/>
    <col min="10960" max="10960" width="6.42578125" customWidth="1"/>
    <col min="10961" max="10961" width="9.140625" customWidth="1"/>
    <col min="11011" max="11011" width="10.85546875" bestFit="1" customWidth="1"/>
    <col min="11211" max="11211" width="5.28515625" customWidth="1"/>
    <col min="11212" max="11212" width="49.5703125" customWidth="1"/>
    <col min="11213" max="11213" width="8.5703125" customWidth="1"/>
    <col min="11214" max="11214" width="8.28515625" customWidth="1"/>
    <col min="11215" max="11215" width="8" customWidth="1"/>
    <col min="11216" max="11216" width="6.42578125" customWidth="1"/>
    <col min="11217" max="11217" width="9.140625" customWidth="1"/>
    <col min="11267" max="11267" width="10.85546875" bestFit="1" customWidth="1"/>
    <col min="11467" max="11467" width="5.28515625" customWidth="1"/>
    <col min="11468" max="11468" width="49.5703125" customWidth="1"/>
    <col min="11469" max="11469" width="8.5703125" customWidth="1"/>
    <col min="11470" max="11470" width="8.28515625" customWidth="1"/>
    <col min="11471" max="11471" width="8" customWidth="1"/>
    <col min="11472" max="11472" width="6.42578125" customWidth="1"/>
    <col min="11473" max="11473" width="9.140625" customWidth="1"/>
    <col min="11523" max="11523" width="10.85546875" bestFit="1" customWidth="1"/>
    <col min="11723" max="11723" width="5.28515625" customWidth="1"/>
    <col min="11724" max="11724" width="49.5703125" customWidth="1"/>
    <col min="11725" max="11725" width="8.5703125" customWidth="1"/>
    <col min="11726" max="11726" width="8.28515625" customWidth="1"/>
    <col min="11727" max="11727" width="8" customWidth="1"/>
    <col min="11728" max="11728" width="6.42578125" customWidth="1"/>
    <col min="11729" max="11729" width="9.140625" customWidth="1"/>
    <col min="11779" max="11779" width="10.85546875" bestFit="1" customWidth="1"/>
    <col min="11979" max="11979" width="5.28515625" customWidth="1"/>
    <col min="11980" max="11980" width="49.5703125" customWidth="1"/>
    <col min="11981" max="11981" width="8.5703125" customWidth="1"/>
    <col min="11982" max="11982" width="8.28515625" customWidth="1"/>
    <col min="11983" max="11983" width="8" customWidth="1"/>
    <col min="11984" max="11984" width="6.42578125" customWidth="1"/>
    <col min="11985" max="11985" width="9.140625" customWidth="1"/>
    <col min="12035" max="12035" width="10.85546875" bestFit="1" customWidth="1"/>
    <col min="12235" max="12235" width="5.28515625" customWidth="1"/>
    <col min="12236" max="12236" width="49.5703125" customWidth="1"/>
    <col min="12237" max="12237" width="8.5703125" customWidth="1"/>
    <col min="12238" max="12238" width="8.28515625" customWidth="1"/>
    <col min="12239" max="12239" width="8" customWidth="1"/>
    <col min="12240" max="12240" width="6.42578125" customWidth="1"/>
    <col min="12241" max="12241" width="9.140625" customWidth="1"/>
    <col min="12291" max="12291" width="10.85546875" bestFit="1" customWidth="1"/>
    <col min="12491" max="12491" width="5.28515625" customWidth="1"/>
    <col min="12492" max="12492" width="49.5703125" customWidth="1"/>
    <col min="12493" max="12493" width="8.5703125" customWidth="1"/>
    <col min="12494" max="12494" width="8.28515625" customWidth="1"/>
    <col min="12495" max="12495" width="8" customWidth="1"/>
    <col min="12496" max="12496" width="6.42578125" customWidth="1"/>
    <col min="12497" max="12497" width="9.140625" customWidth="1"/>
    <col min="12547" max="12547" width="10.85546875" bestFit="1" customWidth="1"/>
    <col min="12747" max="12747" width="5.28515625" customWidth="1"/>
    <col min="12748" max="12748" width="49.5703125" customWidth="1"/>
    <col min="12749" max="12749" width="8.5703125" customWidth="1"/>
    <col min="12750" max="12750" width="8.28515625" customWidth="1"/>
    <col min="12751" max="12751" width="8" customWidth="1"/>
    <col min="12752" max="12752" width="6.42578125" customWidth="1"/>
    <col min="12753" max="12753" width="9.140625" customWidth="1"/>
    <col min="12803" max="12803" width="10.85546875" bestFit="1" customWidth="1"/>
    <col min="13003" max="13003" width="5.28515625" customWidth="1"/>
    <col min="13004" max="13004" width="49.5703125" customWidth="1"/>
    <col min="13005" max="13005" width="8.5703125" customWidth="1"/>
    <col min="13006" max="13006" width="8.28515625" customWidth="1"/>
    <col min="13007" max="13007" width="8" customWidth="1"/>
    <col min="13008" max="13008" width="6.42578125" customWidth="1"/>
    <col min="13009" max="13009" width="9.140625" customWidth="1"/>
    <col min="13059" max="13059" width="10.85546875" bestFit="1" customWidth="1"/>
    <col min="13259" max="13259" width="5.28515625" customWidth="1"/>
    <col min="13260" max="13260" width="49.5703125" customWidth="1"/>
    <col min="13261" max="13261" width="8.5703125" customWidth="1"/>
    <col min="13262" max="13262" width="8.28515625" customWidth="1"/>
    <col min="13263" max="13263" width="8" customWidth="1"/>
    <col min="13264" max="13264" width="6.42578125" customWidth="1"/>
    <col min="13265" max="13265" width="9.140625" customWidth="1"/>
    <col min="13315" max="13315" width="10.85546875" bestFit="1" customWidth="1"/>
    <col min="13515" max="13515" width="5.28515625" customWidth="1"/>
    <col min="13516" max="13516" width="49.5703125" customWidth="1"/>
    <col min="13517" max="13517" width="8.5703125" customWidth="1"/>
    <col min="13518" max="13518" width="8.28515625" customWidth="1"/>
    <col min="13519" max="13519" width="8" customWidth="1"/>
    <col min="13520" max="13520" width="6.42578125" customWidth="1"/>
    <col min="13521" max="13521" width="9.140625" customWidth="1"/>
    <col min="13571" max="13571" width="10.85546875" bestFit="1" customWidth="1"/>
    <col min="13771" max="13771" width="5.28515625" customWidth="1"/>
    <col min="13772" max="13772" width="49.5703125" customWidth="1"/>
    <col min="13773" max="13773" width="8.5703125" customWidth="1"/>
    <col min="13774" max="13774" width="8.28515625" customWidth="1"/>
    <col min="13775" max="13775" width="8" customWidth="1"/>
    <col min="13776" max="13776" width="6.42578125" customWidth="1"/>
    <col min="13777" max="13777" width="9.140625" customWidth="1"/>
    <col min="13827" max="13827" width="10.85546875" bestFit="1" customWidth="1"/>
    <col min="14027" max="14027" width="5.28515625" customWidth="1"/>
    <col min="14028" max="14028" width="49.5703125" customWidth="1"/>
    <col min="14029" max="14029" width="8.5703125" customWidth="1"/>
    <col min="14030" max="14030" width="8.28515625" customWidth="1"/>
    <col min="14031" max="14031" width="8" customWidth="1"/>
    <col min="14032" max="14032" width="6.42578125" customWidth="1"/>
    <col min="14033" max="14033" width="9.140625" customWidth="1"/>
    <col min="14083" max="14083" width="10.85546875" bestFit="1" customWidth="1"/>
    <col min="14283" max="14283" width="5.28515625" customWidth="1"/>
    <col min="14284" max="14284" width="49.5703125" customWidth="1"/>
    <col min="14285" max="14285" width="8.5703125" customWidth="1"/>
    <col min="14286" max="14286" width="8.28515625" customWidth="1"/>
    <col min="14287" max="14287" width="8" customWidth="1"/>
    <col min="14288" max="14288" width="6.42578125" customWidth="1"/>
    <col min="14289" max="14289" width="9.140625" customWidth="1"/>
    <col min="14339" max="14339" width="10.85546875" bestFit="1" customWidth="1"/>
    <col min="14539" max="14539" width="5.28515625" customWidth="1"/>
    <col min="14540" max="14540" width="49.5703125" customWidth="1"/>
    <col min="14541" max="14541" width="8.5703125" customWidth="1"/>
    <col min="14542" max="14542" width="8.28515625" customWidth="1"/>
    <col min="14543" max="14543" width="8" customWidth="1"/>
    <col min="14544" max="14544" width="6.42578125" customWidth="1"/>
    <col min="14545" max="14545" width="9.140625" customWidth="1"/>
    <col min="14595" max="14595" width="10.85546875" bestFit="1" customWidth="1"/>
    <col min="14795" max="14795" width="5.28515625" customWidth="1"/>
    <col min="14796" max="14796" width="49.5703125" customWidth="1"/>
    <col min="14797" max="14797" width="8.5703125" customWidth="1"/>
    <col min="14798" max="14798" width="8.28515625" customWidth="1"/>
    <col min="14799" max="14799" width="8" customWidth="1"/>
    <col min="14800" max="14800" width="6.42578125" customWidth="1"/>
    <col min="14801" max="14801" width="9.140625" customWidth="1"/>
    <col min="14851" max="14851" width="10.85546875" bestFit="1" customWidth="1"/>
    <col min="15051" max="15051" width="5.28515625" customWidth="1"/>
    <col min="15052" max="15052" width="49.5703125" customWidth="1"/>
    <col min="15053" max="15053" width="8.5703125" customWidth="1"/>
    <col min="15054" max="15054" width="8.28515625" customWidth="1"/>
    <col min="15055" max="15055" width="8" customWidth="1"/>
    <col min="15056" max="15056" width="6.42578125" customWidth="1"/>
    <col min="15057" max="15057" width="9.140625" customWidth="1"/>
    <col min="15107" max="15107" width="10.85546875" bestFit="1" customWidth="1"/>
    <col min="15307" max="15307" width="5.28515625" customWidth="1"/>
    <col min="15308" max="15308" width="49.5703125" customWidth="1"/>
    <col min="15309" max="15309" width="8.5703125" customWidth="1"/>
    <col min="15310" max="15310" width="8.28515625" customWidth="1"/>
    <col min="15311" max="15311" width="8" customWidth="1"/>
    <col min="15312" max="15312" width="6.42578125" customWidth="1"/>
    <col min="15313" max="15313" width="9.140625" customWidth="1"/>
    <col min="15363" max="15363" width="10.85546875" bestFit="1" customWidth="1"/>
    <col min="15563" max="15563" width="5.28515625" customWidth="1"/>
    <col min="15564" max="15564" width="49.5703125" customWidth="1"/>
    <col min="15565" max="15565" width="8.5703125" customWidth="1"/>
    <col min="15566" max="15566" width="8.28515625" customWidth="1"/>
    <col min="15567" max="15567" width="8" customWidth="1"/>
    <col min="15568" max="15568" width="6.42578125" customWidth="1"/>
    <col min="15569" max="15569" width="9.140625" customWidth="1"/>
    <col min="15619" max="15619" width="10.85546875" bestFit="1" customWidth="1"/>
    <col min="15819" max="15819" width="5.28515625" customWidth="1"/>
    <col min="15820" max="15820" width="49.5703125" customWidth="1"/>
    <col min="15821" max="15821" width="8.5703125" customWidth="1"/>
    <col min="15822" max="15822" width="8.28515625" customWidth="1"/>
    <col min="15823" max="15823" width="8" customWidth="1"/>
    <col min="15824" max="15824" width="6.42578125" customWidth="1"/>
    <col min="15825" max="15825" width="9.140625" customWidth="1"/>
    <col min="15875" max="15875" width="10.85546875" bestFit="1" customWidth="1"/>
    <col min="16075" max="16075" width="5.28515625" customWidth="1"/>
    <col min="16076" max="16076" width="49.5703125" customWidth="1"/>
    <col min="16077" max="16077" width="8.5703125" customWidth="1"/>
    <col min="16078" max="16078" width="8.28515625" customWidth="1"/>
    <col min="16079" max="16079" width="8" customWidth="1"/>
    <col min="16080" max="16080" width="6.42578125" customWidth="1"/>
    <col min="16081" max="16081" width="9.140625" customWidth="1"/>
    <col min="16131" max="16131" width="10.85546875" bestFit="1" customWidth="1"/>
  </cols>
  <sheetData>
    <row r="1" spans="1:3" s="3" customFormat="1" ht="15.75" x14ac:dyDescent="0.25">
      <c r="A1" s="27" t="s">
        <v>129</v>
      </c>
      <c r="B1" s="27"/>
      <c r="C1" s="2"/>
    </row>
    <row r="2" spans="1:3" s="3" customFormat="1" ht="15.75" x14ac:dyDescent="0.25">
      <c r="A2" s="27" t="s">
        <v>127</v>
      </c>
      <c r="B2" s="27"/>
      <c r="C2" s="2"/>
    </row>
    <row r="3" spans="1:3" s="3" customFormat="1" ht="15.75" x14ac:dyDescent="0.25">
      <c r="A3" s="27" t="s">
        <v>128</v>
      </c>
      <c r="B3" s="27"/>
      <c r="C3" s="2"/>
    </row>
    <row r="4" spans="1:3" s="3" customFormat="1" ht="15.75" x14ac:dyDescent="0.25">
      <c r="A4" s="28" t="s">
        <v>0</v>
      </c>
      <c r="B4" s="28"/>
      <c r="C4" s="4"/>
    </row>
    <row r="5" spans="1:3" s="3" customFormat="1" ht="13.5" customHeight="1" x14ac:dyDescent="0.25">
      <c r="A5" s="5"/>
      <c r="B5" s="5"/>
      <c r="C5" s="4"/>
    </row>
    <row r="6" spans="1:3" s="3" customFormat="1" ht="20.25" customHeight="1" x14ac:dyDescent="0.25">
      <c r="A6" s="6"/>
      <c r="B6" s="7" t="s">
        <v>130</v>
      </c>
      <c r="C6" s="29">
        <v>-76322.476500000048</v>
      </c>
    </row>
    <row r="7" spans="1:3" ht="31.5" x14ac:dyDescent="0.25">
      <c r="A7" s="11" t="s">
        <v>1</v>
      </c>
      <c r="B7" s="12" t="s">
        <v>2</v>
      </c>
      <c r="C7" s="30"/>
    </row>
    <row r="8" spans="1:3" ht="15.75" x14ac:dyDescent="0.25">
      <c r="A8" s="13">
        <v>1</v>
      </c>
      <c r="B8" s="12">
        <v>2</v>
      </c>
      <c r="C8" s="30"/>
    </row>
    <row r="9" spans="1:3" ht="24.75" customHeight="1" x14ac:dyDescent="0.25">
      <c r="A9" s="14">
        <v>1</v>
      </c>
      <c r="B9" s="15" t="s">
        <v>3</v>
      </c>
      <c r="C9" s="30"/>
    </row>
    <row r="10" spans="1:3" ht="19.5" customHeight="1" x14ac:dyDescent="0.25">
      <c r="A10" s="16"/>
      <c r="B10" s="8" t="s">
        <v>4</v>
      </c>
      <c r="C10" s="30">
        <v>9688.32</v>
      </c>
    </row>
    <row r="11" spans="1:3" ht="18" customHeight="1" x14ac:dyDescent="0.25">
      <c r="A11" s="17"/>
      <c r="B11" s="8" t="s">
        <v>5</v>
      </c>
      <c r="C11" s="30">
        <v>11414.400000000001</v>
      </c>
    </row>
    <row r="12" spans="1:3" ht="20.25" customHeight="1" x14ac:dyDescent="0.25">
      <c r="A12" s="17"/>
      <c r="B12" s="8" t="s">
        <v>6</v>
      </c>
      <c r="C12" s="30">
        <v>5846.6480000000001</v>
      </c>
    </row>
    <row r="13" spans="1:3" ht="15.75" hidden="1" x14ac:dyDescent="0.25">
      <c r="A13" s="17"/>
      <c r="B13" s="9" t="s">
        <v>7</v>
      </c>
      <c r="C13" s="30">
        <v>0</v>
      </c>
    </row>
    <row r="14" spans="1:3" ht="15.75" x14ac:dyDescent="0.25">
      <c r="A14" s="17"/>
      <c r="B14" s="9" t="s">
        <v>8</v>
      </c>
      <c r="C14" s="24">
        <f>SUM(C10:C13)</f>
        <v>26949.368000000002</v>
      </c>
    </row>
    <row r="15" spans="1:3" ht="15.75" x14ac:dyDescent="0.25">
      <c r="A15" s="18" t="s">
        <v>9</v>
      </c>
      <c r="B15" s="9" t="s">
        <v>10</v>
      </c>
      <c r="C15" s="30"/>
    </row>
    <row r="16" spans="1:3" ht="15.75" x14ac:dyDescent="0.25">
      <c r="A16" s="17"/>
      <c r="B16" s="8" t="s">
        <v>11</v>
      </c>
      <c r="C16" s="30">
        <v>0</v>
      </c>
    </row>
    <row r="17" spans="1:3" ht="15.75" x14ac:dyDescent="0.25">
      <c r="A17" s="17"/>
      <c r="B17" s="8" t="s">
        <v>12</v>
      </c>
      <c r="C17" s="30">
        <v>0</v>
      </c>
    </row>
    <row r="18" spans="1:3" ht="15.75" hidden="1" x14ac:dyDescent="0.25">
      <c r="A18" s="17"/>
      <c r="B18" s="8" t="s">
        <v>13</v>
      </c>
      <c r="C18" s="30">
        <v>0</v>
      </c>
    </row>
    <row r="19" spans="1:3" ht="15.75" x14ac:dyDescent="0.25">
      <c r="A19" s="17"/>
      <c r="B19" s="9" t="s">
        <v>14</v>
      </c>
      <c r="C19" s="30">
        <v>0</v>
      </c>
    </row>
    <row r="20" spans="1:3" ht="15.75" x14ac:dyDescent="0.25">
      <c r="A20" s="17"/>
      <c r="B20" s="9" t="s">
        <v>8</v>
      </c>
      <c r="C20" s="24">
        <v>0</v>
      </c>
    </row>
    <row r="21" spans="1:3" ht="15.75" hidden="1" x14ac:dyDescent="0.25">
      <c r="A21" s="18" t="s">
        <v>15</v>
      </c>
      <c r="B21" s="19" t="s">
        <v>16</v>
      </c>
      <c r="C21" s="30">
        <v>0</v>
      </c>
    </row>
    <row r="22" spans="1:3" ht="15.75" hidden="1" x14ac:dyDescent="0.25">
      <c r="A22" s="18" t="s">
        <v>17</v>
      </c>
      <c r="B22" s="19" t="s">
        <v>18</v>
      </c>
      <c r="C22" s="30">
        <v>0</v>
      </c>
    </row>
    <row r="23" spans="1:3" ht="15.75" hidden="1" x14ac:dyDescent="0.25">
      <c r="A23" s="17"/>
      <c r="B23" s="9" t="s">
        <v>19</v>
      </c>
      <c r="C23" s="30">
        <v>0</v>
      </c>
    </row>
    <row r="24" spans="1:3" ht="15.75" hidden="1" x14ac:dyDescent="0.25">
      <c r="A24" s="17"/>
      <c r="B24" s="9" t="s">
        <v>20</v>
      </c>
      <c r="C24" s="30">
        <v>0</v>
      </c>
    </row>
    <row r="25" spans="1:3" ht="15.75" hidden="1" x14ac:dyDescent="0.25">
      <c r="A25" s="17"/>
      <c r="B25" s="9" t="s">
        <v>21</v>
      </c>
      <c r="C25" s="30">
        <v>0</v>
      </c>
    </row>
    <row r="26" spans="1:3" ht="15.75" hidden="1" x14ac:dyDescent="0.25">
      <c r="A26" s="17"/>
      <c r="B26" s="9" t="s">
        <v>22</v>
      </c>
      <c r="C26" s="30">
        <v>0</v>
      </c>
    </row>
    <row r="27" spans="1:3" ht="15.75" hidden="1" x14ac:dyDescent="0.25">
      <c r="A27" s="17"/>
      <c r="B27" s="9" t="s">
        <v>23</v>
      </c>
      <c r="C27" s="30">
        <v>0</v>
      </c>
    </row>
    <row r="28" spans="1:3" ht="15.75" hidden="1" x14ac:dyDescent="0.25">
      <c r="A28" s="17"/>
      <c r="B28" s="9" t="s">
        <v>24</v>
      </c>
      <c r="C28" s="30">
        <v>0</v>
      </c>
    </row>
    <row r="29" spans="1:3" ht="15.75" hidden="1" x14ac:dyDescent="0.25">
      <c r="A29" s="17"/>
      <c r="B29" s="9" t="s">
        <v>25</v>
      </c>
      <c r="C29" s="30">
        <v>0</v>
      </c>
    </row>
    <row r="30" spans="1:3" ht="15.75" x14ac:dyDescent="0.25">
      <c r="A30" s="18" t="s">
        <v>26</v>
      </c>
      <c r="B30" s="19" t="s">
        <v>27</v>
      </c>
      <c r="C30" s="30"/>
    </row>
    <row r="31" spans="1:3" ht="31.5" customHeight="1" x14ac:dyDescent="0.25">
      <c r="A31" s="17"/>
      <c r="B31" s="8" t="s">
        <v>28</v>
      </c>
      <c r="C31" s="30">
        <v>5283.8879999999999</v>
      </c>
    </row>
    <row r="32" spans="1:3" ht="15" customHeight="1" x14ac:dyDescent="0.25">
      <c r="A32" s="17"/>
      <c r="B32" s="8" t="s">
        <v>29</v>
      </c>
      <c r="C32" s="30">
        <v>1428.42</v>
      </c>
    </row>
    <row r="33" spans="1:3" ht="13.5" customHeight="1" x14ac:dyDescent="0.25">
      <c r="A33" s="17"/>
      <c r="B33" s="8" t="s">
        <v>30</v>
      </c>
      <c r="C33" s="30">
        <v>1005.4799999999998</v>
      </c>
    </row>
    <row r="34" spans="1:3" ht="15.75" x14ac:dyDescent="0.25">
      <c r="A34" s="17"/>
      <c r="B34" s="9" t="s">
        <v>31</v>
      </c>
      <c r="C34" s="30">
        <v>716.38000000000011</v>
      </c>
    </row>
    <row r="35" spans="1:3" ht="15.75" x14ac:dyDescent="0.25">
      <c r="A35" s="17"/>
      <c r="B35" s="9" t="s">
        <v>32</v>
      </c>
      <c r="C35" s="30">
        <v>1318.0800000000002</v>
      </c>
    </row>
    <row r="36" spans="1:3" ht="15.75" x14ac:dyDescent="0.25">
      <c r="A36" s="17"/>
      <c r="B36" s="9" t="s">
        <v>33</v>
      </c>
      <c r="C36" s="30">
        <v>195.67200000000003</v>
      </c>
    </row>
    <row r="37" spans="1:3" ht="15.75" x14ac:dyDescent="0.25">
      <c r="A37" s="17"/>
      <c r="B37" s="9" t="s">
        <v>34</v>
      </c>
      <c r="C37" s="30">
        <v>1428.42</v>
      </c>
    </row>
    <row r="38" spans="1:3" ht="15.75" x14ac:dyDescent="0.25">
      <c r="A38" s="17"/>
      <c r="B38" s="9" t="s">
        <v>8</v>
      </c>
      <c r="C38" s="24">
        <f>SUM(C31:C37)</f>
        <v>11376.34</v>
      </c>
    </row>
    <row r="39" spans="1:3" ht="15.75" x14ac:dyDescent="0.25">
      <c r="A39" s="18" t="s">
        <v>15</v>
      </c>
      <c r="B39" s="19" t="s">
        <v>35</v>
      </c>
      <c r="C39" s="30"/>
    </row>
    <row r="40" spans="1:3" ht="15.75" x14ac:dyDescent="0.25">
      <c r="A40" s="18"/>
      <c r="B40" s="9" t="s">
        <v>36</v>
      </c>
      <c r="C40" s="30">
        <v>659.04000000000008</v>
      </c>
    </row>
    <row r="41" spans="1:3" ht="15.75" x14ac:dyDescent="0.25">
      <c r="A41" s="18"/>
      <c r="B41" s="9" t="s">
        <v>37</v>
      </c>
      <c r="C41" s="30">
        <v>716.38</v>
      </c>
    </row>
    <row r="42" spans="1:3" ht="37.5" customHeight="1" x14ac:dyDescent="0.25">
      <c r="A42" s="18"/>
      <c r="B42" s="8" t="s">
        <v>38</v>
      </c>
      <c r="C42" s="30">
        <v>13253.808000000003</v>
      </c>
    </row>
    <row r="43" spans="1:3" ht="37.5" customHeight="1" x14ac:dyDescent="0.25">
      <c r="A43" s="18"/>
      <c r="B43" s="8" t="s">
        <v>39</v>
      </c>
      <c r="C43" s="30">
        <v>4127.9760000000006</v>
      </c>
    </row>
    <row r="44" spans="1:3" ht="33" customHeight="1" x14ac:dyDescent="0.25">
      <c r="A44" s="18"/>
      <c r="B44" s="8" t="s">
        <v>40</v>
      </c>
      <c r="C44" s="30">
        <v>1551.78</v>
      </c>
    </row>
    <row r="45" spans="1:3" ht="35.25" customHeight="1" x14ac:dyDescent="0.25">
      <c r="A45" s="18"/>
      <c r="B45" s="8" t="s">
        <v>41</v>
      </c>
      <c r="C45" s="30">
        <v>1211.7600000000002</v>
      </c>
    </row>
    <row r="46" spans="1:3" ht="35.25" customHeight="1" x14ac:dyDescent="0.25">
      <c r="A46" s="18"/>
      <c r="B46" s="8" t="s">
        <v>42</v>
      </c>
      <c r="C46" s="30">
        <v>8006.4450000000006</v>
      </c>
    </row>
    <row r="47" spans="1:3" ht="15.75" x14ac:dyDescent="0.25">
      <c r="A47" s="18"/>
      <c r="B47" s="8" t="s">
        <v>8</v>
      </c>
      <c r="C47" s="24">
        <f>SUM(C40:C46)</f>
        <v>29527.189000000006</v>
      </c>
    </row>
    <row r="48" spans="1:3" ht="15.75" x14ac:dyDescent="0.25">
      <c r="A48" s="18" t="s">
        <v>17</v>
      </c>
      <c r="B48" s="19" t="s">
        <v>43</v>
      </c>
      <c r="C48" s="24">
        <v>4620.42</v>
      </c>
    </row>
    <row r="49" spans="1:3" ht="31.5" x14ac:dyDescent="0.25">
      <c r="A49" s="18" t="s">
        <v>44</v>
      </c>
      <c r="B49" s="10" t="s">
        <v>45</v>
      </c>
      <c r="C49" s="30"/>
    </row>
    <row r="50" spans="1:3" ht="15.75" hidden="1" x14ac:dyDescent="0.25">
      <c r="A50" s="18"/>
      <c r="B50" s="9" t="s">
        <v>46</v>
      </c>
      <c r="C50" s="30">
        <v>0</v>
      </c>
    </row>
    <row r="51" spans="1:3" ht="15.75" x14ac:dyDescent="0.25">
      <c r="A51" s="18"/>
      <c r="B51" s="9" t="s">
        <v>47</v>
      </c>
      <c r="C51" s="30">
        <v>11032.44</v>
      </c>
    </row>
    <row r="52" spans="1:3" ht="15.75" x14ac:dyDescent="0.25">
      <c r="A52" s="18"/>
      <c r="B52" s="9" t="s">
        <v>48</v>
      </c>
      <c r="C52" s="30">
        <v>7601.0999999999995</v>
      </c>
    </row>
    <row r="53" spans="1:3" ht="15.75" x14ac:dyDescent="0.25">
      <c r="A53" s="18"/>
      <c r="B53" s="9" t="s">
        <v>49</v>
      </c>
      <c r="C53" s="30">
        <v>4024.8</v>
      </c>
    </row>
    <row r="54" spans="1:3" ht="15.75" x14ac:dyDescent="0.25">
      <c r="A54" s="18"/>
      <c r="B54" s="9" t="s">
        <v>50</v>
      </c>
      <c r="C54" s="30">
        <v>280.8</v>
      </c>
    </row>
    <row r="55" spans="1:3" ht="15.75" x14ac:dyDescent="0.25">
      <c r="A55" s="18"/>
      <c r="B55" s="9" t="s">
        <v>51</v>
      </c>
      <c r="C55" s="30">
        <v>920.69999999999993</v>
      </c>
    </row>
    <row r="56" spans="1:3" ht="15.75" x14ac:dyDescent="0.25">
      <c r="A56" s="18"/>
      <c r="B56" s="9" t="s">
        <v>8</v>
      </c>
      <c r="C56" s="24">
        <f>SUM(C51:C55)</f>
        <v>23859.84</v>
      </c>
    </row>
    <row r="57" spans="1:3" ht="15.75" x14ac:dyDescent="0.25">
      <c r="A57" s="18" t="s">
        <v>52</v>
      </c>
      <c r="B57" s="19" t="s">
        <v>53</v>
      </c>
      <c r="C57" s="30"/>
    </row>
    <row r="58" spans="1:3" ht="15.75" hidden="1" x14ac:dyDescent="0.25">
      <c r="A58" s="18"/>
      <c r="B58" s="9" t="s">
        <v>54</v>
      </c>
      <c r="C58" s="30">
        <v>0</v>
      </c>
    </row>
    <row r="59" spans="1:3" ht="13.5" hidden="1" customHeight="1" x14ac:dyDescent="0.25">
      <c r="A59" s="18"/>
      <c r="B59" s="8" t="s">
        <v>55</v>
      </c>
      <c r="C59" s="30">
        <v>0</v>
      </c>
    </row>
    <row r="60" spans="1:3" ht="31.5" hidden="1" x14ac:dyDescent="0.25">
      <c r="A60" s="18"/>
      <c r="B60" s="8" t="s">
        <v>56</v>
      </c>
      <c r="C60" s="30">
        <v>0</v>
      </c>
    </row>
    <row r="61" spans="1:3" ht="14.25" hidden="1" customHeight="1" x14ac:dyDescent="0.25">
      <c r="A61" s="18"/>
      <c r="B61" s="8" t="s">
        <v>57</v>
      </c>
      <c r="C61" s="30">
        <v>0</v>
      </c>
    </row>
    <row r="62" spans="1:3" ht="15.75" x14ac:dyDescent="0.25">
      <c r="A62" s="18"/>
      <c r="B62" s="9" t="s">
        <v>58</v>
      </c>
      <c r="C62" s="30">
        <v>394.7</v>
      </c>
    </row>
    <row r="63" spans="1:3" ht="15.75" hidden="1" x14ac:dyDescent="0.25">
      <c r="A63" s="18"/>
      <c r="B63" s="9" t="s">
        <v>59</v>
      </c>
      <c r="C63" s="30">
        <v>0</v>
      </c>
    </row>
    <row r="64" spans="1:3" ht="15.75" x14ac:dyDescent="0.25">
      <c r="A64" s="18"/>
      <c r="B64" s="9" t="s">
        <v>25</v>
      </c>
      <c r="C64" s="24">
        <v>394.7</v>
      </c>
    </row>
    <row r="65" spans="1:3" ht="15.75" x14ac:dyDescent="0.25">
      <c r="A65" s="18" t="s">
        <v>60</v>
      </c>
      <c r="B65" s="19" t="s">
        <v>61</v>
      </c>
      <c r="C65" s="30"/>
    </row>
    <row r="66" spans="1:3" ht="36" customHeight="1" x14ac:dyDescent="0.25">
      <c r="A66" s="18"/>
      <c r="B66" s="8" t="s">
        <v>62</v>
      </c>
      <c r="C66" s="30">
        <v>1492.96</v>
      </c>
    </row>
    <row r="67" spans="1:3" ht="33" customHeight="1" x14ac:dyDescent="0.25">
      <c r="A67" s="18"/>
      <c r="B67" s="8" t="s">
        <v>63</v>
      </c>
      <c r="C67" s="30">
        <v>3780.56</v>
      </c>
    </row>
    <row r="68" spans="1:3" ht="37.5" customHeight="1" x14ac:dyDescent="0.25">
      <c r="A68" s="18"/>
      <c r="B68" s="8" t="s">
        <v>64</v>
      </c>
      <c r="C68" s="30">
        <v>4478.88</v>
      </c>
    </row>
    <row r="69" spans="1:3" ht="39" customHeight="1" x14ac:dyDescent="0.25">
      <c r="A69" s="18"/>
      <c r="B69" s="8" t="s">
        <v>65</v>
      </c>
      <c r="C69" s="30">
        <v>5971.84</v>
      </c>
    </row>
    <row r="70" spans="1:3" ht="15.75" x14ac:dyDescent="0.25">
      <c r="A70" s="18"/>
      <c r="B70" s="8" t="s">
        <v>66</v>
      </c>
      <c r="C70" s="30">
        <v>0</v>
      </c>
    </row>
    <row r="71" spans="1:3" ht="15.75" hidden="1" x14ac:dyDescent="0.25">
      <c r="A71" s="18"/>
      <c r="B71" s="8" t="s">
        <v>67</v>
      </c>
      <c r="C71" s="30">
        <v>0</v>
      </c>
    </row>
    <row r="72" spans="1:3" ht="15.75" x14ac:dyDescent="0.25">
      <c r="A72" s="18"/>
      <c r="B72" s="9" t="s">
        <v>25</v>
      </c>
      <c r="C72" s="24">
        <f>SUM(C66:C71)</f>
        <v>15724.240000000002</v>
      </c>
    </row>
    <row r="73" spans="1:3" ht="31.5" x14ac:dyDescent="0.25">
      <c r="A73" s="18" t="s">
        <v>68</v>
      </c>
      <c r="B73" s="10" t="s">
        <v>69</v>
      </c>
      <c r="C73" s="24">
        <v>7512.96</v>
      </c>
    </row>
    <row r="74" spans="1:3" ht="15.75" x14ac:dyDescent="0.25">
      <c r="A74" s="18" t="s">
        <v>70</v>
      </c>
      <c r="B74" s="19" t="s">
        <v>71</v>
      </c>
      <c r="C74" s="24">
        <v>2094.9599999999996</v>
      </c>
    </row>
    <row r="75" spans="1:3" ht="15.75" x14ac:dyDescent="0.25">
      <c r="A75" s="18" t="s">
        <v>72</v>
      </c>
      <c r="B75" s="19" t="s">
        <v>73</v>
      </c>
      <c r="C75" s="24">
        <v>956.07000000000016</v>
      </c>
    </row>
    <row r="76" spans="1:3" ht="15.75" x14ac:dyDescent="0.25">
      <c r="A76" s="18" t="s">
        <v>74</v>
      </c>
      <c r="B76" s="19" t="s">
        <v>75</v>
      </c>
      <c r="C76" s="24">
        <v>1770.5</v>
      </c>
    </row>
    <row r="77" spans="1:3" ht="15.75" x14ac:dyDescent="0.25">
      <c r="A77" s="18" t="s">
        <v>76</v>
      </c>
      <c r="B77" s="19" t="s">
        <v>77</v>
      </c>
      <c r="C77" s="30"/>
    </row>
    <row r="78" spans="1:3" ht="15.75" x14ac:dyDescent="0.25">
      <c r="A78" s="18"/>
      <c r="B78" s="9" t="s">
        <v>78</v>
      </c>
      <c r="C78" s="30">
        <v>5470.44</v>
      </c>
    </row>
    <row r="79" spans="1:3" ht="15.75" x14ac:dyDescent="0.25">
      <c r="A79" s="17"/>
      <c r="B79" s="9" t="s">
        <v>79</v>
      </c>
      <c r="C79" s="30">
        <v>4122.1200000000008</v>
      </c>
    </row>
    <row r="80" spans="1:3" ht="41.25" customHeight="1" x14ac:dyDescent="0.25">
      <c r="A80" s="17"/>
      <c r="B80" s="8" t="s">
        <v>80</v>
      </c>
      <c r="C80" s="30">
        <v>4013.3999999999992</v>
      </c>
    </row>
    <row r="81" spans="1:3" ht="38.25" customHeight="1" x14ac:dyDescent="0.25">
      <c r="A81" s="17"/>
      <c r="B81" s="8" t="s">
        <v>81</v>
      </c>
      <c r="C81" s="30">
        <v>4013.3999999999992</v>
      </c>
    </row>
    <row r="82" spans="1:3" ht="31.5" x14ac:dyDescent="0.25">
      <c r="A82" s="17"/>
      <c r="B82" s="8" t="s">
        <v>82</v>
      </c>
      <c r="C82" s="30">
        <v>4013.3999999999992</v>
      </c>
    </row>
    <row r="83" spans="1:3" ht="15.75" hidden="1" customHeight="1" x14ac:dyDescent="0.25">
      <c r="A83" s="17"/>
      <c r="B83" s="8" t="s">
        <v>83</v>
      </c>
      <c r="C83" s="30">
        <v>0</v>
      </c>
    </row>
    <row r="84" spans="1:3" ht="15.75" hidden="1" customHeight="1" x14ac:dyDescent="0.25">
      <c r="A84" s="17"/>
      <c r="B84" s="8" t="s">
        <v>84</v>
      </c>
      <c r="C84" s="30">
        <v>0</v>
      </c>
    </row>
    <row r="85" spans="1:3" ht="15.75" customHeight="1" x14ac:dyDescent="0.25">
      <c r="A85" s="17"/>
      <c r="B85" s="8" t="s">
        <v>85</v>
      </c>
      <c r="C85" s="30">
        <v>10800</v>
      </c>
    </row>
    <row r="86" spans="1:3" ht="15.75" customHeight="1" x14ac:dyDescent="0.25">
      <c r="A86" s="17"/>
      <c r="B86" s="8" t="s">
        <v>86</v>
      </c>
      <c r="C86" s="30">
        <v>2000</v>
      </c>
    </row>
    <row r="87" spans="1:3" ht="15.75" customHeight="1" x14ac:dyDescent="0.25">
      <c r="A87" s="17"/>
      <c r="B87" s="8" t="s">
        <v>87</v>
      </c>
      <c r="C87" s="30">
        <v>14000</v>
      </c>
    </row>
    <row r="88" spans="1:3" ht="15.75" x14ac:dyDescent="0.25">
      <c r="A88" s="17"/>
      <c r="B88" s="9" t="s">
        <v>25</v>
      </c>
      <c r="C88" s="24">
        <f>SUM(C78:C87)</f>
        <v>48432.759999999995</v>
      </c>
    </row>
    <row r="89" spans="1:3" ht="15.75" x14ac:dyDescent="0.25">
      <c r="A89" s="18" t="s">
        <v>88</v>
      </c>
      <c r="B89" s="19" t="s">
        <v>89</v>
      </c>
      <c r="C89" s="30"/>
    </row>
    <row r="90" spans="1:3" ht="15.75" x14ac:dyDescent="0.25">
      <c r="A90" s="18"/>
      <c r="B90" s="9" t="s">
        <v>90</v>
      </c>
      <c r="C90" s="30"/>
    </row>
    <row r="91" spans="1:3" ht="15.75" x14ac:dyDescent="0.25">
      <c r="A91" s="18"/>
      <c r="B91" s="11" t="s">
        <v>91</v>
      </c>
      <c r="C91" s="30">
        <v>732.83</v>
      </c>
    </row>
    <row r="92" spans="1:3" ht="15.75" x14ac:dyDescent="0.25">
      <c r="A92" s="18"/>
      <c r="B92" s="9" t="s">
        <v>92</v>
      </c>
      <c r="C92" s="30"/>
    </row>
    <row r="93" spans="1:3" ht="15.75" x14ac:dyDescent="0.25">
      <c r="A93" s="18"/>
      <c r="B93" s="8" t="s">
        <v>93</v>
      </c>
      <c r="C93" s="30">
        <v>970.5</v>
      </c>
    </row>
    <row r="94" spans="1:3" ht="15.75" x14ac:dyDescent="0.25">
      <c r="A94" s="18"/>
      <c r="B94" s="9" t="s">
        <v>94</v>
      </c>
      <c r="C94" s="30">
        <v>326.88</v>
      </c>
    </row>
    <row r="95" spans="1:3" ht="15.75" x14ac:dyDescent="0.25">
      <c r="A95" s="18"/>
      <c r="B95" s="9" t="s">
        <v>95</v>
      </c>
      <c r="C95" s="30">
        <v>86.38</v>
      </c>
    </row>
    <row r="96" spans="1:3" ht="15.75" x14ac:dyDescent="0.25">
      <c r="A96" s="18"/>
      <c r="B96" s="8" t="s">
        <v>96</v>
      </c>
      <c r="C96" s="30">
        <v>0</v>
      </c>
    </row>
    <row r="97" spans="1:3" ht="31.5" x14ac:dyDescent="0.25">
      <c r="A97" s="18"/>
      <c r="B97" s="10" t="s">
        <v>97</v>
      </c>
      <c r="C97" s="30">
        <v>0</v>
      </c>
    </row>
    <row r="98" spans="1:3" ht="15.75" x14ac:dyDescent="0.25">
      <c r="A98" s="18" t="s">
        <v>98</v>
      </c>
      <c r="B98" s="8" t="s">
        <v>99</v>
      </c>
      <c r="C98" s="30">
        <v>996.96</v>
      </c>
    </row>
    <row r="99" spans="1:3" ht="15.75" x14ac:dyDescent="0.25">
      <c r="A99" s="18" t="s">
        <v>100</v>
      </c>
      <c r="B99" s="8" t="s">
        <v>101</v>
      </c>
      <c r="C99" s="30">
        <v>2990.88</v>
      </c>
    </row>
    <row r="100" spans="1:3" ht="15.75" x14ac:dyDescent="0.25">
      <c r="A100" s="18" t="s">
        <v>102</v>
      </c>
      <c r="B100" s="8" t="s">
        <v>103</v>
      </c>
      <c r="C100" s="30">
        <v>884.49</v>
      </c>
    </row>
    <row r="101" spans="1:3" ht="15.75" x14ac:dyDescent="0.25">
      <c r="A101" s="18" t="s">
        <v>104</v>
      </c>
      <c r="B101" s="8" t="s">
        <v>105</v>
      </c>
      <c r="C101" s="30">
        <v>216.89</v>
      </c>
    </row>
    <row r="102" spans="1:3" ht="15.75" x14ac:dyDescent="0.25">
      <c r="A102" s="18" t="s">
        <v>106</v>
      </c>
      <c r="B102" s="8" t="s">
        <v>107</v>
      </c>
      <c r="C102" s="30">
        <v>259.32</v>
      </c>
    </row>
    <row r="103" spans="1:3" ht="15.75" x14ac:dyDescent="0.25">
      <c r="A103" s="18" t="s">
        <v>108</v>
      </c>
      <c r="B103" s="8" t="s">
        <v>109</v>
      </c>
      <c r="C103" s="30">
        <v>76.45</v>
      </c>
    </row>
    <row r="104" spans="1:3" ht="15.75" x14ac:dyDescent="0.25">
      <c r="A104" s="18" t="s">
        <v>110</v>
      </c>
      <c r="B104" s="8" t="s">
        <v>111</v>
      </c>
      <c r="C104" s="30">
        <v>393.91</v>
      </c>
    </row>
    <row r="105" spans="1:3" ht="15.75" x14ac:dyDescent="0.25">
      <c r="A105" s="18" t="s">
        <v>112</v>
      </c>
      <c r="B105" s="8" t="s">
        <v>113</v>
      </c>
      <c r="C105" s="30">
        <v>1307.8800000000001</v>
      </c>
    </row>
    <row r="106" spans="1:3" ht="15.75" x14ac:dyDescent="0.25">
      <c r="A106" s="18"/>
      <c r="B106" s="8" t="s">
        <v>114</v>
      </c>
      <c r="C106" s="30">
        <v>993.72</v>
      </c>
    </row>
    <row r="107" spans="1:3" ht="31.5" x14ac:dyDescent="0.25">
      <c r="A107" s="18"/>
      <c r="B107" s="10" t="s">
        <v>115</v>
      </c>
      <c r="C107" s="30">
        <v>0</v>
      </c>
    </row>
    <row r="108" spans="1:3" ht="15.75" x14ac:dyDescent="0.25">
      <c r="A108" s="18" t="s">
        <v>98</v>
      </c>
      <c r="B108" s="8" t="s">
        <v>99</v>
      </c>
      <c r="C108" s="30">
        <v>996.96</v>
      </c>
    </row>
    <row r="109" spans="1:3" ht="15.75" x14ac:dyDescent="0.25">
      <c r="A109" s="18" t="s">
        <v>102</v>
      </c>
      <c r="B109" s="8" t="s">
        <v>116</v>
      </c>
      <c r="C109" s="30">
        <v>898</v>
      </c>
    </row>
    <row r="110" spans="1:3" ht="15.75" x14ac:dyDescent="0.25">
      <c r="A110" s="18"/>
      <c r="B110" s="9" t="s">
        <v>117</v>
      </c>
      <c r="C110" s="30"/>
    </row>
    <row r="111" spans="1:3" ht="15.75" x14ac:dyDescent="0.25">
      <c r="A111" s="18"/>
      <c r="B111" s="8" t="s">
        <v>118</v>
      </c>
      <c r="C111" s="30">
        <v>300</v>
      </c>
    </row>
    <row r="112" spans="1:3" ht="15.75" x14ac:dyDescent="0.25">
      <c r="A112" s="18"/>
      <c r="B112" s="9" t="s">
        <v>119</v>
      </c>
      <c r="C112" s="30">
        <v>360</v>
      </c>
    </row>
    <row r="113" spans="1:3" ht="15.75" x14ac:dyDescent="0.25">
      <c r="A113" s="18"/>
      <c r="B113" s="9" t="s">
        <v>120</v>
      </c>
      <c r="C113" s="30">
        <v>712.99</v>
      </c>
    </row>
    <row r="114" spans="1:3" ht="15.75" x14ac:dyDescent="0.25">
      <c r="A114" s="18"/>
      <c r="B114" s="9" t="s">
        <v>121</v>
      </c>
      <c r="C114" s="30">
        <v>388</v>
      </c>
    </row>
    <row r="115" spans="1:3" ht="15.75" x14ac:dyDescent="0.25">
      <c r="A115" s="18"/>
      <c r="B115" s="9" t="s">
        <v>25</v>
      </c>
      <c r="C115" s="24">
        <f>SUM(C91:C114)</f>
        <v>13893.039999999999</v>
      </c>
    </row>
    <row r="116" spans="1:3" ht="15.75" x14ac:dyDescent="0.25">
      <c r="A116" s="18" t="s">
        <v>122</v>
      </c>
      <c r="B116" s="9" t="s">
        <v>123</v>
      </c>
      <c r="C116" s="30"/>
    </row>
    <row r="117" spans="1:3" ht="15.75" x14ac:dyDescent="0.25">
      <c r="A117" s="18" t="s">
        <v>124</v>
      </c>
      <c r="B117" s="19" t="s">
        <v>125</v>
      </c>
      <c r="C117" s="24">
        <v>36047.760000000002</v>
      </c>
    </row>
    <row r="118" spans="1:3" ht="15.75" x14ac:dyDescent="0.25">
      <c r="A118" s="17"/>
      <c r="B118" s="19" t="s">
        <v>126</v>
      </c>
      <c r="C118" s="24">
        <f>C14+C20+C38+C47+C48+C56+C64+C72+C73+C74+C75+C76+C88+C115+C117</f>
        <v>223160.14700000003</v>
      </c>
    </row>
    <row r="119" spans="1:3" s="3" customFormat="1" ht="15.75" x14ac:dyDescent="0.25">
      <c r="A119" s="20"/>
      <c r="B119" s="21" t="s">
        <v>131</v>
      </c>
      <c r="C119" s="25">
        <v>162756.84</v>
      </c>
    </row>
    <row r="120" spans="1:3" s="3" customFormat="1" ht="15.75" x14ac:dyDescent="0.25">
      <c r="A120" s="20"/>
      <c r="B120" s="22" t="s">
        <v>132</v>
      </c>
      <c r="C120" s="25">
        <v>138234.43</v>
      </c>
    </row>
    <row r="121" spans="1:3" s="3" customFormat="1" ht="15.75" x14ac:dyDescent="0.25">
      <c r="A121" s="20"/>
      <c r="B121" s="22" t="s">
        <v>134</v>
      </c>
      <c r="C121" s="26">
        <f>C120-C118</f>
        <v>-84925.717000000033</v>
      </c>
    </row>
    <row r="122" spans="1:3" s="3" customFormat="1" ht="15.75" x14ac:dyDescent="0.25">
      <c r="A122" s="20"/>
      <c r="B122" s="22" t="s">
        <v>133</v>
      </c>
      <c r="C122" s="26">
        <f>C121+C6</f>
        <v>-161248.19350000008</v>
      </c>
    </row>
    <row r="123" spans="1:3" s="3" customFormat="1" ht="15.75" x14ac:dyDescent="0.25">
      <c r="C123" s="4"/>
    </row>
    <row r="124" spans="1:3" s="3" customFormat="1" ht="15.75" x14ac:dyDescent="0.25">
      <c r="C124" s="4"/>
    </row>
    <row r="125" spans="1:3" s="3" customFormat="1" ht="15.75" x14ac:dyDescent="0.25">
      <c r="C125" s="4"/>
    </row>
    <row r="126" spans="1:3" s="3" customFormat="1" ht="15.75" x14ac:dyDescent="0.25">
      <c r="C126" s="4"/>
    </row>
    <row r="127" spans="1:3" s="3" customFormat="1" ht="15.75" x14ac:dyDescent="0.25">
      <c r="C127" s="4"/>
    </row>
    <row r="128" spans="1:3" s="3" customFormat="1" ht="15.75" x14ac:dyDescent="0.25">
      <c r="C128" s="4"/>
    </row>
    <row r="129" spans="3:3" s="3" customFormat="1" ht="15.75" x14ac:dyDescent="0.25">
      <c r="C129" s="4"/>
    </row>
    <row r="130" spans="3:3" s="3" customFormat="1" ht="15.75" x14ac:dyDescent="0.25">
      <c r="C130" s="4"/>
    </row>
    <row r="131" spans="3:3" s="3" customFormat="1" ht="15.75" x14ac:dyDescent="0.25">
      <c r="C131" s="4"/>
    </row>
    <row r="132" spans="3:3" s="23" customFormat="1" ht="11.25" x14ac:dyDescent="0.2"/>
    <row r="133" spans="3:3" s="23" customFormat="1" ht="11.25" x14ac:dyDescent="0.2"/>
    <row r="134" spans="3:3" s="23" customFormat="1" ht="11.25" x14ac:dyDescent="0.2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2025-01-10T06:33:15Z</dcterms:created>
  <dcterms:modified xsi:type="dcterms:W3CDTF">2025-02-21T02:21:44Z</dcterms:modified>
</cp:coreProperties>
</file>