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C104" i="1"/>
  <c r="C98" i="1" l="1"/>
  <c r="C86" i="1"/>
  <c r="C74" i="1"/>
  <c r="C58" i="1"/>
  <c r="C101" i="1" s="1"/>
  <c r="C48" i="1"/>
  <c r="C39" i="1"/>
  <c r="C15" i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<sst xmlns="http://schemas.openxmlformats.org/spreadsheetml/2006/main" count="122" uniqueCount="112">
  <si>
    <t>и текущему ремонту общего имущества в многоквартирном доме</t>
  </si>
  <si>
    <t>№ п/п</t>
  </si>
  <si>
    <t>Наименование выполняемых работ</t>
  </si>
  <si>
    <t>стоим. затрат в месяц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</si>
  <si>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</si>
  <si>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</si>
  <si>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</si>
  <si>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</si>
  <si>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</si>
  <si>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</si>
  <si>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</si>
  <si>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</si>
  <si>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</si>
  <si>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</si>
  <si>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</si>
  <si>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</si>
  <si>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снега и наледи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</si>
  <si>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</si>
  <si>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</si>
  <si>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</si>
  <si>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</si>
  <si>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</si>
  <si>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</si>
  <si>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</si>
  <si>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</si>
  <si>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</si>
  <si>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</si>
  <si>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</si>
  <si>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</si>
  <si>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</si>
  <si>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</si>
  <si>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</si>
  <si>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</si>
  <si>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</si>
  <si>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</si>
  <si>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</si>
  <si>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</si>
  <si>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</si>
  <si>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</si>
  <si>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</si>
  <si>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</si>
  <si>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</si>
  <si>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</si>
  <si>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</si>
  <si>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</si>
  <si>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</si>
  <si>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</si>
  <si>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</si>
  <si>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</si>
  <si>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</si>
  <si>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</si>
  <si>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</si>
  <si>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</si>
  <si>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</si>
  <si>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</si>
  <si>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</si>
  <si>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</si>
  <si>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</si>
  <si>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</si>
  <si>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</si>
  <si>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</si>
  <si>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</si>
  <si>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</si>
  <si>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</si>
  <si>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</si>
  <si>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</si>
  <si>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</si>
  <si>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</si>
  <si>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</si>
  <si>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</si>
  <si>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</si>
  <si>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</si>
  <si>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</si>
  <si>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</si>
  <si>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</si>
  <si>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</si>
  <si>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</si>
  <si>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</si>
  <si>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</si>
  <si>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</si>
  <si>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</si>
  <si>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</si>
  <si>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</si>
  <si>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</si>
  <si>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</si>
  <si>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</si>
  <si>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Замена комплекта термометров сопротивления</t>
  </si>
  <si>
    <t>14</t>
  </si>
  <si>
    <t xml:space="preserve"> Текущий ремонт (непредвиденные работы)</t>
  </si>
  <si>
    <t>Текущий ремонт систем ВиК</t>
  </si>
  <si>
    <t>устранение засора кухонного стояка Ду 50мм</t>
  </si>
  <si>
    <t>установка ниппеля Ду 20 в р/в</t>
  </si>
  <si>
    <t>прокладка 3/4</t>
  </si>
  <si>
    <t>смена крана шарового Ду 15мм кв.7</t>
  </si>
  <si>
    <t>замена отвода   на стояке канализации Ду 50 мм (2 подъезд)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</si>
  <si>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</si>
  <si>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</si>
  <si>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Покраска контейнера</t>
  </si>
  <si>
    <t>ремонт контейнера с материалами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</si>
  <si>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</si>
  <si>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</si>
  <si>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</si>
  <si>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</si>
  <si>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</si>
  <si>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</si>
  <si>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30</t>
  </si>
  <si>
    <t xml:space="preserve">Отчет за 2024 г </t>
  </si>
  <si>
    <t>Результат накоплением "+" - экономия "-" - перерасход за 2024 г.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</si>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</sst>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9" fillId="0" borderId="0" xfId="0" applyFont="1"/>
    <xf numFmtId="0" fontId="4" fillId="0" borderId="8" xfId="0" applyFont="1" applyBorder="1" applyAlignment="1">
      <alignment wrapText="1"/>
    </xf>
    <xf numFmtId="49" fontId="7" fillId="0" borderId="15" xfId="0" applyNumberFormat="1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49" fontId="7" fillId="0" borderId="14" xfId="0" applyNumberFormat="1" applyFont="1" applyBorder="1" applyAlignment="1"/>
    <xf numFmtId="49" fontId="7" fillId="0" borderId="10" xfId="0" applyNumberFormat="1" applyFont="1" applyBorder="1" applyAlignment="1"/>
    <xf numFmtId="0" fontId="4" fillId="0" borderId="2" xfId="0" applyFont="1" applyBorder="1"/>
    <xf numFmtId="49" fontId="7" fillId="0" borderId="3" xfId="0" applyNumberFormat="1" applyFont="1" applyBorder="1" applyAlignment="1">
      <alignment horizontal="center"/>
    </xf>
    <xf numFmtId="0" fontId="4" fillId="0" borderId="13" xfId="0" applyFont="1" applyBorder="1" applyAlignment="1"/>
    <xf numFmtId="0" fontId="4" fillId="0" borderId="2" xfId="0" applyFont="1" applyBorder="1" applyAlignment="1">
      <alignment wrapText="1"/>
    </xf>
    <xf numFmtId="49" fontId="7" fillId="0" borderId="17" xfId="0" applyNumberFormat="1" applyFont="1" applyBorder="1" applyAlignment="1"/>
    <xf numFmtId="0" fontId="7" fillId="0" borderId="18" xfId="0" applyFont="1" applyBorder="1"/>
    <xf numFmtId="49" fontId="7" fillId="0" borderId="12" xfId="0" applyNumberFormat="1" applyFont="1" applyBorder="1" applyAlignment="1">
      <alignment horizontal="center"/>
    </xf>
    <xf numFmtId="0" fontId="7" fillId="0" borderId="18" xfId="0" applyFont="1" applyBorder="1" applyAlignment="1"/>
    <xf numFmtId="0" fontId="4" fillId="0" borderId="8" xfId="0" applyFont="1" applyBorder="1" applyAlignment="1"/>
    <xf numFmtId="0" fontId="4" fillId="0" borderId="1" xfId="0" applyFont="1" applyBorder="1" applyAlignment="1"/>
    <xf numFmtId="49" fontId="7" fillId="0" borderId="20" xfId="0" applyNumberFormat="1" applyFont="1" applyBorder="1" applyAlignment="1"/>
    <xf numFmtId="0" fontId="4" fillId="0" borderId="2" xfId="0" applyFont="1" applyBorder="1" applyAlignment="1"/>
    <xf numFmtId="0" fontId="7" fillId="0" borderId="13" xfId="0" applyFont="1" applyBorder="1" applyAlignment="1"/>
    <xf numFmtId="0" fontId="4" fillId="0" borderId="8" xfId="0" applyFont="1" applyBorder="1"/>
    <xf numFmtId="49" fontId="7" fillId="0" borderId="14" xfId="0" applyNumberFormat="1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4" fillId="0" borderId="6" xfId="0" applyFont="1" applyBorder="1" applyAlignment="1"/>
    <xf numFmtId="49" fontId="7" fillId="0" borderId="22" xfId="0" applyNumberFormat="1" applyFont="1" applyBorder="1" applyAlignment="1">
      <alignment horizontal="center"/>
    </xf>
    <xf numFmtId="0" fontId="4" fillId="0" borderId="23" xfId="0" applyFont="1" applyBorder="1"/>
    <xf numFmtId="49" fontId="7" fillId="0" borderId="20" xfId="0" applyNumberFormat="1" applyFont="1" applyBorder="1" applyAlignment="1">
      <alignment horizontal="center"/>
    </xf>
    <xf numFmtId="0" fontId="4" fillId="0" borderId="21" xfId="0" applyFont="1" applyBorder="1"/>
    <xf numFmtId="0" fontId="4" fillId="0" borderId="6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21" xfId="0" applyFont="1" applyBorder="1"/>
    <xf numFmtId="49" fontId="7" fillId="0" borderId="29" xfId="0" applyNumberFormat="1" applyFont="1" applyBorder="1" applyAlignment="1">
      <alignment horizontal="center"/>
    </xf>
    <xf numFmtId="0" fontId="7" fillId="0" borderId="26" xfId="0" applyFont="1" applyBorder="1"/>
    <xf numFmtId="49" fontId="7" fillId="0" borderId="30" xfId="0" applyNumberFormat="1" applyFont="1" applyBorder="1" applyAlignment="1">
      <alignment horizontal="center"/>
    </xf>
    <xf numFmtId="0" fontId="4" fillId="0" borderId="1" xfId="0" applyFont="1" applyBorder="1" applyAlignment="1">
      <alignment vertical="top"/>
    </xf>
    <xf numFmtId="49" fontId="7" fillId="0" borderId="17" xfId="0" applyNumberFormat="1" applyFont="1" applyBorder="1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23" xfId="0" applyFont="1" applyBorder="1" applyAlignment="1"/>
    <xf numFmtId="0" fontId="4" fillId="0" borderId="18" xfId="0" applyFont="1" applyBorder="1" applyAlignment="1"/>
    <xf numFmtId="49" fontId="7" fillId="0" borderId="5" xfId="0" applyNumberFormat="1" applyFont="1" applyBorder="1" applyAlignment="1"/>
    <xf numFmtId="0" fontId="7" fillId="0" borderId="6" xfId="0" applyFont="1" applyBorder="1"/>
    <xf numFmtId="2" fontId="7" fillId="0" borderId="13" xfId="0" applyNumberFormat="1" applyFont="1" applyBorder="1" applyAlignment="1">
      <alignment wrapText="1"/>
    </xf>
    <xf numFmtId="0" fontId="7" fillId="0" borderId="1" xfId="2" applyFont="1" applyBorder="1"/>
    <xf numFmtId="0" fontId="3" fillId="0" borderId="0" xfId="0" applyFont="1" applyFill="1"/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9" fontId="7" fillId="0" borderId="31" xfId="0" applyNumberFormat="1" applyFont="1" applyBorder="1" applyAlignment="1">
      <alignment horizontal="center"/>
    </xf>
    <xf numFmtId="0" fontId="4" fillId="0" borderId="6" xfId="0" applyFont="1" applyBorder="1"/>
    <xf numFmtId="49" fontId="7" fillId="0" borderId="33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16" fontId="7" fillId="0" borderId="15" xfId="0" applyNumberFormat="1" applyFont="1" applyBorder="1" applyAlignment="1">
      <alignment wrapText="1"/>
    </xf>
    <xf numFmtId="0" fontId="4" fillId="0" borderId="15" xfId="2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7" fillId="0" borderId="23" xfId="2" applyFont="1" applyBorder="1"/>
    <xf numFmtId="0" fontId="4" fillId="0" borderId="12" xfId="0" applyFont="1" applyFill="1" applyBorder="1" applyAlignment="1">
      <alignment horizontal="center"/>
    </xf>
    <xf numFmtId="0" fontId="8" fillId="0" borderId="18" xfId="0" applyFont="1" applyFill="1" applyBorder="1" applyAlignment="1">
      <alignment wrapText="1"/>
    </xf>
    <xf numFmtId="0" fontId="7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" fontId="7" fillId="0" borderId="19" xfId="0" applyNumberFormat="1" applyFont="1" applyFill="1" applyBorder="1"/>
    <xf numFmtId="4" fontId="4" fillId="0" borderId="7" xfId="0" applyNumberFormat="1" applyFont="1" applyBorder="1" applyAlignment="1">
      <alignment horizontal="center" wrapText="1"/>
    </xf>
    <xf numFmtId="4" fontId="4" fillId="0" borderId="16" xfId="0" applyNumberFormat="1" applyFont="1" applyBorder="1" applyAlignment="1">
      <alignment horizontal="center" wrapText="1"/>
    </xf>
    <xf numFmtId="4" fontId="7" fillId="0" borderId="16" xfId="0" applyNumberFormat="1" applyFont="1" applyBorder="1" applyAlignment="1">
      <alignment horizontal="left" wrapText="1"/>
    </xf>
    <xf numFmtId="4" fontId="4" fillId="0" borderId="16" xfId="1" applyNumberFormat="1" applyFont="1" applyBorder="1" applyAlignment="1">
      <alignment horizontal="right" wrapText="1"/>
    </xf>
    <xf numFmtId="4" fontId="4" fillId="0" borderId="9" xfId="1" applyNumberFormat="1" applyFont="1" applyBorder="1" applyAlignment="1">
      <alignment horizontal="right" wrapText="1"/>
    </xf>
    <xf numFmtId="4" fontId="7" fillId="0" borderId="11" xfId="0" applyNumberFormat="1" applyFont="1" applyBorder="1" applyAlignment="1">
      <alignment horizontal="right" wrapText="1"/>
    </xf>
    <xf numFmtId="4" fontId="9" fillId="0" borderId="4" xfId="0" applyNumberFormat="1" applyFont="1" applyBorder="1" applyAlignment="1">
      <alignment horizontal="right" wrapText="1"/>
    </xf>
    <xf numFmtId="4" fontId="7" fillId="0" borderId="19" xfId="0" applyNumberFormat="1" applyFont="1" applyBorder="1" applyAlignment="1">
      <alignment horizontal="right" wrapText="1"/>
    </xf>
    <xf numFmtId="4" fontId="7" fillId="0" borderId="19" xfId="0" applyNumberFormat="1" applyFont="1" applyBorder="1" applyAlignment="1"/>
    <xf numFmtId="4" fontId="4" fillId="0" borderId="9" xfId="0" applyNumberFormat="1" applyFont="1" applyBorder="1" applyAlignment="1">
      <alignment horizontal="right" wrapText="1"/>
    </xf>
    <xf numFmtId="4" fontId="4" fillId="0" borderId="16" xfId="0" applyNumberFormat="1" applyFont="1" applyBorder="1" applyAlignment="1">
      <alignment horizontal="right" wrapText="1"/>
    </xf>
    <xf numFmtId="4" fontId="4" fillId="0" borderId="16" xfId="0" applyNumberFormat="1" applyFont="1" applyBorder="1" applyAlignment="1">
      <alignment horizontal="right"/>
    </xf>
    <xf numFmtId="4" fontId="7" fillId="0" borderId="4" xfId="0" applyNumberFormat="1" applyFont="1" applyBorder="1" applyAlignment="1"/>
    <xf numFmtId="4" fontId="7" fillId="0" borderId="11" xfId="0" applyNumberFormat="1" applyFont="1" applyBorder="1"/>
    <xf numFmtId="4" fontId="7" fillId="0" borderId="19" xfId="1" applyNumberFormat="1" applyFont="1" applyBorder="1" applyAlignment="1">
      <alignment horizontal="right" wrapText="1"/>
    </xf>
    <xf numFmtId="4" fontId="4" fillId="0" borderId="7" xfId="0" applyNumberFormat="1" applyFont="1" applyBorder="1" applyAlignment="1"/>
    <xf numFmtId="4" fontId="7" fillId="0" borderId="19" xfId="0" applyNumberFormat="1" applyFont="1" applyBorder="1"/>
    <xf numFmtId="4" fontId="4" fillId="0" borderId="25" xfId="0" applyNumberFormat="1" applyFont="1" applyBorder="1"/>
    <xf numFmtId="4" fontId="4" fillId="0" borderId="7" xfId="0" applyNumberFormat="1" applyFont="1" applyBorder="1"/>
    <xf numFmtId="4" fontId="4" fillId="0" borderId="11" xfId="0" applyNumberFormat="1" applyFont="1" applyBorder="1"/>
    <xf numFmtId="4" fontId="4" fillId="0" borderId="16" xfId="0" applyNumberFormat="1" applyFont="1" applyBorder="1"/>
    <xf numFmtId="4" fontId="7" fillId="0" borderId="24" xfId="0" applyNumberFormat="1" applyFont="1" applyBorder="1"/>
    <xf numFmtId="4" fontId="7" fillId="0" borderId="27" xfId="0" applyNumberFormat="1" applyFont="1" applyBorder="1"/>
    <xf numFmtId="4" fontId="7" fillId="0" borderId="28" xfId="1" applyNumberFormat="1" applyFont="1" applyBorder="1" applyAlignment="1">
      <alignment horizontal="right" wrapText="1"/>
    </xf>
    <xf numFmtId="4" fontId="7" fillId="0" borderId="25" xfId="1" applyNumberFormat="1" applyFont="1" applyBorder="1" applyAlignment="1">
      <alignment horizontal="right" wrapText="1"/>
    </xf>
    <xf numFmtId="4" fontId="7" fillId="0" borderId="9" xfId="1" applyNumberFormat="1" applyFont="1" applyBorder="1" applyAlignment="1">
      <alignment horizontal="right" wrapText="1"/>
    </xf>
    <xf numFmtId="4" fontId="4" fillId="0" borderId="7" xfId="1" applyNumberFormat="1" applyFont="1" applyBorder="1" applyAlignment="1">
      <alignment horizontal="right" wrapText="1"/>
    </xf>
    <xf numFmtId="4" fontId="4" fillId="0" borderId="32" xfId="0" applyNumberFormat="1" applyFont="1" applyBorder="1"/>
    <xf numFmtId="4" fontId="9" fillId="0" borderId="32" xfId="0" applyNumberFormat="1" applyFont="1" applyBorder="1"/>
    <xf numFmtId="4" fontId="7" fillId="0" borderId="24" xfId="0" applyNumberFormat="1" applyFont="1" applyBorder="1" applyAlignment="1"/>
    <xf numFmtId="4" fontId="7" fillId="0" borderId="7" xfId="0" applyNumberFormat="1" applyFont="1" applyBorder="1" applyAlignment="1">
      <alignment horizontal="right" wrapText="1"/>
    </xf>
    <xf numFmtId="4" fontId="7" fillId="0" borderId="16" xfId="1" applyNumberFormat="1" applyFont="1" applyFill="1" applyBorder="1" applyAlignment="1"/>
    <xf numFmtId="4" fontId="7" fillId="0" borderId="16" xfId="1" applyNumberFormat="1" applyFont="1" applyBorder="1" applyAlignment="1"/>
    <xf numFmtId="4" fontId="7" fillId="0" borderId="24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1"/>
  <sheetViews>
    <sheetView tabSelected="1" topLeftCell="A88" workbookViewId="0">
      <selection activeCell="C105" sqref="C6:C105"/>
    </sheetView>
  </sheetViews>
  <sheetFormatPr defaultColWidth="9.7109375" defaultRowHeight="15.75" x14ac:dyDescent="0.25"/>
  <cols>
    <col min="1" max="1" width="5.140625" style="6" customWidth="1"/>
    <col min="2" max="2" width="70.140625" style="6" customWidth="1"/>
    <col min="3" max="3" width="17" style="6" customWidth="1"/>
    <col min="4" max="194" width="9.7109375" style="6"/>
    <col min="195" max="195" width="5.140625" style="6" customWidth="1"/>
    <col min="196" max="196" width="37.7109375" style="6" customWidth="1"/>
    <col min="197" max="198" width="9.7109375" style="6"/>
    <col min="199" max="199" width="7.42578125" style="6" customWidth="1"/>
    <col min="200" max="200" width="9" style="6" customWidth="1"/>
    <col min="201" max="201" width="9.7109375" style="6"/>
    <col min="202" max="202" width="10.28515625" style="6" customWidth="1"/>
    <col min="203" max="230" width="9.7109375" style="6"/>
    <col min="231" max="231" width="10" style="6" customWidth="1"/>
    <col min="232" max="255" width="9.7109375" style="6"/>
    <col min="256" max="258" width="0" style="6" hidden="1" customWidth="1"/>
    <col min="259" max="259" width="14.5703125" style="6" customWidth="1"/>
    <col min="260" max="450" width="9.7109375" style="6"/>
    <col min="451" max="451" width="5.140625" style="6" customWidth="1"/>
    <col min="452" max="452" width="37.7109375" style="6" customWidth="1"/>
    <col min="453" max="454" width="9.7109375" style="6"/>
    <col min="455" max="455" width="7.42578125" style="6" customWidth="1"/>
    <col min="456" max="456" width="9" style="6" customWidth="1"/>
    <col min="457" max="457" width="9.7109375" style="6"/>
    <col min="458" max="458" width="10.28515625" style="6" customWidth="1"/>
    <col min="459" max="486" width="9.7109375" style="6"/>
    <col min="487" max="487" width="10" style="6" customWidth="1"/>
    <col min="488" max="511" width="9.7109375" style="6"/>
    <col min="512" max="514" width="0" style="6" hidden="1" customWidth="1"/>
    <col min="515" max="515" width="14.5703125" style="6" customWidth="1"/>
    <col min="516" max="706" width="9.7109375" style="6"/>
    <col min="707" max="707" width="5.140625" style="6" customWidth="1"/>
    <col min="708" max="708" width="37.7109375" style="6" customWidth="1"/>
    <col min="709" max="710" width="9.7109375" style="6"/>
    <col min="711" max="711" width="7.42578125" style="6" customWidth="1"/>
    <col min="712" max="712" width="9" style="6" customWidth="1"/>
    <col min="713" max="713" width="9.7109375" style="6"/>
    <col min="714" max="714" width="10.28515625" style="6" customWidth="1"/>
    <col min="715" max="742" width="9.7109375" style="6"/>
    <col min="743" max="743" width="10" style="6" customWidth="1"/>
    <col min="744" max="767" width="9.7109375" style="6"/>
    <col min="768" max="770" width="0" style="6" hidden="1" customWidth="1"/>
    <col min="771" max="771" width="14.5703125" style="6" customWidth="1"/>
    <col min="772" max="962" width="9.7109375" style="6"/>
    <col min="963" max="963" width="5.140625" style="6" customWidth="1"/>
    <col min="964" max="964" width="37.7109375" style="6" customWidth="1"/>
    <col min="965" max="966" width="9.7109375" style="6"/>
    <col min="967" max="967" width="7.42578125" style="6" customWidth="1"/>
    <col min="968" max="968" width="9" style="6" customWidth="1"/>
    <col min="969" max="969" width="9.7109375" style="6"/>
    <col min="970" max="970" width="10.28515625" style="6" customWidth="1"/>
    <col min="971" max="998" width="9.7109375" style="6"/>
    <col min="999" max="999" width="10" style="6" customWidth="1"/>
    <col min="1000" max="1023" width="9.7109375" style="6"/>
    <col min="1024" max="1026" width="0" style="6" hidden="1" customWidth="1"/>
    <col min="1027" max="1027" width="14.5703125" style="6" customWidth="1"/>
    <col min="1028" max="1218" width="9.7109375" style="6"/>
    <col min="1219" max="1219" width="5.140625" style="6" customWidth="1"/>
    <col min="1220" max="1220" width="37.7109375" style="6" customWidth="1"/>
    <col min="1221" max="1222" width="9.7109375" style="6"/>
    <col min="1223" max="1223" width="7.42578125" style="6" customWidth="1"/>
    <col min="1224" max="1224" width="9" style="6" customWidth="1"/>
    <col min="1225" max="1225" width="9.7109375" style="6"/>
    <col min="1226" max="1226" width="10.28515625" style="6" customWidth="1"/>
    <col min="1227" max="1254" width="9.7109375" style="6"/>
    <col min="1255" max="1255" width="10" style="6" customWidth="1"/>
    <col min="1256" max="1279" width="9.7109375" style="6"/>
    <col min="1280" max="1282" width="0" style="6" hidden="1" customWidth="1"/>
    <col min="1283" max="1283" width="14.5703125" style="6" customWidth="1"/>
    <col min="1284" max="1474" width="9.7109375" style="6"/>
    <col min="1475" max="1475" width="5.140625" style="6" customWidth="1"/>
    <col min="1476" max="1476" width="37.7109375" style="6" customWidth="1"/>
    <col min="1477" max="1478" width="9.7109375" style="6"/>
    <col min="1479" max="1479" width="7.42578125" style="6" customWidth="1"/>
    <col min="1480" max="1480" width="9" style="6" customWidth="1"/>
    <col min="1481" max="1481" width="9.7109375" style="6"/>
    <col min="1482" max="1482" width="10.28515625" style="6" customWidth="1"/>
    <col min="1483" max="1510" width="9.7109375" style="6"/>
    <col min="1511" max="1511" width="10" style="6" customWidth="1"/>
    <col min="1512" max="1535" width="9.7109375" style="6"/>
    <col min="1536" max="1538" width="0" style="6" hidden="1" customWidth="1"/>
    <col min="1539" max="1539" width="14.5703125" style="6" customWidth="1"/>
    <col min="1540" max="1730" width="9.7109375" style="6"/>
    <col min="1731" max="1731" width="5.140625" style="6" customWidth="1"/>
    <col min="1732" max="1732" width="37.7109375" style="6" customWidth="1"/>
    <col min="1733" max="1734" width="9.7109375" style="6"/>
    <col min="1735" max="1735" width="7.42578125" style="6" customWidth="1"/>
    <col min="1736" max="1736" width="9" style="6" customWidth="1"/>
    <col min="1737" max="1737" width="9.7109375" style="6"/>
    <col min="1738" max="1738" width="10.28515625" style="6" customWidth="1"/>
    <col min="1739" max="1766" width="9.7109375" style="6"/>
    <col min="1767" max="1767" width="10" style="6" customWidth="1"/>
    <col min="1768" max="1791" width="9.7109375" style="6"/>
    <col min="1792" max="1794" width="0" style="6" hidden="1" customWidth="1"/>
    <col min="1795" max="1795" width="14.5703125" style="6" customWidth="1"/>
    <col min="1796" max="1986" width="9.7109375" style="6"/>
    <col min="1987" max="1987" width="5.140625" style="6" customWidth="1"/>
    <col min="1988" max="1988" width="37.7109375" style="6" customWidth="1"/>
    <col min="1989" max="1990" width="9.7109375" style="6"/>
    <col min="1991" max="1991" width="7.42578125" style="6" customWidth="1"/>
    <col min="1992" max="1992" width="9" style="6" customWidth="1"/>
    <col min="1993" max="1993" width="9.7109375" style="6"/>
    <col min="1994" max="1994" width="10.28515625" style="6" customWidth="1"/>
    <col min="1995" max="2022" width="9.7109375" style="6"/>
    <col min="2023" max="2023" width="10" style="6" customWidth="1"/>
    <col min="2024" max="2047" width="9.7109375" style="6"/>
    <col min="2048" max="2050" width="0" style="6" hidden="1" customWidth="1"/>
    <col min="2051" max="2051" width="14.5703125" style="6" customWidth="1"/>
    <col min="2052" max="2242" width="9.7109375" style="6"/>
    <col min="2243" max="2243" width="5.140625" style="6" customWidth="1"/>
    <col min="2244" max="2244" width="37.7109375" style="6" customWidth="1"/>
    <col min="2245" max="2246" width="9.7109375" style="6"/>
    <col min="2247" max="2247" width="7.42578125" style="6" customWidth="1"/>
    <col min="2248" max="2248" width="9" style="6" customWidth="1"/>
    <col min="2249" max="2249" width="9.7109375" style="6"/>
    <col min="2250" max="2250" width="10.28515625" style="6" customWidth="1"/>
    <col min="2251" max="2278" width="9.7109375" style="6"/>
    <col min="2279" max="2279" width="10" style="6" customWidth="1"/>
    <col min="2280" max="2303" width="9.7109375" style="6"/>
    <col min="2304" max="2306" width="0" style="6" hidden="1" customWidth="1"/>
    <col min="2307" max="2307" width="14.5703125" style="6" customWidth="1"/>
    <col min="2308" max="2498" width="9.7109375" style="6"/>
    <col min="2499" max="2499" width="5.140625" style="6" customWidth="1"/>
    <col min="2500" max="2500" width="37.7109375" style="6" customWidth="1"/>
    <col min="2501" max="2502" width="9.7109375" style="6"/>
    <col min="2503" max="2503" width="7.42578125" style="6" customWidth="1"/>
    <col min="2504" max="2504" width="9" style="6" customWidth="1"/>
    <col min="2505" max="2505" width="9.7109375" style="6"/>
    <col min="2506" max="2506" width="10.28515625" style="6" customWidth="1"/>
    <col min="2507" max="2534" width="9.7109375" style="6"/>
    <col min="2535" max="2535" width="10" style="6" customWidth="1"/>
    <col min="2536" max="2559" width="9.7109375" style="6"/>
    <col min="2560" max="2562" width="0" style="6" hidden="1" customWidth="1"/>
    <col min="2563" max="2563" width="14.5703125" style="6" customWidth="1"/>
    <col min="2564" max="2754" width="9.7109375" style="6"/>
    <col min="2755" max="2755" width="5.140625" style="6" customWidth="1"/>
    <col min="2756" max="2756" width="37.7109375" style="6" customWidth="1"/>
    <col min="2757" max="2758" width="9.7109375" style="6"/>
    <col min="2759" max="2759" width="7.42578125" style="6" customWidth="1"/>
    <col min="2760" max="2760" width="9" style="6" customWidth="1"/>
    <col min="2761" max="2761" width="9.7109375" style="6"/>
    <col min="2762" max="2762" width="10.28515625" style="6" customWidth="1"/>
    <col min="2763" max="2790" width="9.7109375" style="6"/>
    <col min="2791" max="2791" width="10" style="6" customWidth="1"/>
    <col min="2792" max="2815" width="9.7109375" style="6"/>
    <col min="2816" max="2818" width="0" style="6" hidden="1" customWidth="1"/>
    <col min="2819" max="2819" width="14.5703125" style="6" customWidth="1"/>
    <col min="2820" max="3010" width="9.7109375" style="6"/>
    <col min="3011" max="3011" width="5.140625" style="6" customWidth="1"/>
    <col min="3012" max="3012" width="37.7109375" style="6" customWidth="1"/>
    <col min="3013" max="3014" width="9.7109375" style="6"/>
    <col min="3015" max="3015" width="7.42578125" style="6" customWidth="1"/>
    <col min="3016" max="3016" width="9" style="6" customWidth="1"/>
    <col min="3017" max="3017" width="9.7109375" style="6"/>
    <col min="3018" max="3018" width="10.28515625" style="6" customWidth="1"/>
    <col min="3019" max="3046" width="9.7109375" style="6"/>
    <col min="3047" max="3047" width="10" style="6" customWidth="1"/>
    <col min="3048" max="3071" width="9.7109375" style="6"/>
    <col min="3072" max="3074" width="0" style="6" hidden="1" customWidth="1"/>
    <col min="3075" max="3075" width="14.5703125" style="6" customWidth="1"/>
    <col min="3076" max="3266" width="9.7109375" style="6"/>
    <col min="3267" max="3267" width="5.140625" style="6" customWidth="1"/>
    <col min="3268" max="3268" width="37.7109375" style="6" customWidth="1"/>
    <col min="3269" max="3270" width="9.7109375" style="6"/>
    <col min="3271" max="3271" width="7.42578125" style="6" customWidth="1"/>
    <col min="3272" max="3272" width="9" style="6" customWidth="1"/>
    <col min="3273" max="3273" width="9.7109375" style="6"/>
    <col min="3274" max="3274" width="10.28515625" style="6" customWidth="1"/>
    <col min="3275" max="3302" width="9.7109375" style="6"/>
    <col min="3303" max="3303" width="10" style="6" customWidth="1"/>
    <col min="3304" max="3327" width="9.7109375" style="6"/>
    <col min="3328" max="3330" width="0" style="6" hidden="1" customWidth="1"/>
    <col min="3331" max="3331" width="14.5703125" style="6" customWidth="1"/>
    <col min="3332" max="3522" width="9.7109375" style="6"/>
    <col min="3523" max="3523" width="5.140625" style="6" customWidth="1"/>
    <col min="3524" max="3524" width="37.7109375" style="6" customWidth="1"/>
    <col min="3525" max="3526" width="9.7109375" style="6"/>
    <col min="3527" max="3527" width="7.42578125" style="6" customWidth="1"/>
    <col min="3528" max="3528" width="9" style="6" customWidth="1"/>
    <col min="3529" max="3529" width="9.7109375" style="6"/>
    <col min="3530" max="3530" width="10.28515625" style="6" customWidth="1"/>
    <col min="3531" max="3558" width="9.7109375" style="6"/>
    <col min="3559" max="3559" width="10" style="6" customWidth="1"/>
    <col min="3560" max="3583" width="9.7109375" style="6"/>
    <col min="3584" max="3586" width="0" style="6" hidden="1" customWidth="1"/>
    <col min="3587" max="3587" width="14.5703125" style="6" customWidth="1"/>
    <col min="3588" max="3778" width="9.7109375" style="6"/>
    <col min="3779" max="3779" width="5.140625" style="6" customWidth="1"/>
    <col min="3780" max="3780" width="37.7109375" style="6" customWidth="1"/>
    <col min="3781" max="3782" width="9.7109375" style="6"/>
    <col min="3783" max="3783" width="7.42578125" style="6" customWidth="1"/>
    <col min="3784" max="3784" width="9" style="6" customWidth="1"/>
    <col min="3785" max="3785" width="9.7109375" style="6"/>
    <col min="3786" max="3786" width="10.28515625" style="6" customWidth="1"/>
    <col min="3787" max="3814" width="9.7109375" style="6"/>
    <col min="3815" max="3815" width="10" style="6" customWidth="1"/>
    <col min="3816" max="3839" width="9.7109375" style="6"/>
    <col min="3840" max="3842" width="0" style="6" hidden="1" customWidth="1"/>
    <col min="3843" max="3843" width="14.5703125" style="6" customWidth="1"/>
    <col min="3844" max="4034" width="9.7109375" style="6"/>
    <col min="4035" max="4035" width="5.140625" style="6" customWidth="1"/>
    <col min="4036" max="4036" width="37.7109375" style="6" customWidth="1"/>
    <col min="4037" max="4038" width="9.7109375" style="6"/>
    <col min="4039" max="4039" width="7.42578125" style="6" customWidth="1"/>
    <col min="4040" max="4040" width="9" style="6" customWidth="1"/>
    <col min="4041" max="4041" width="9.7109375" style="6"/>
    <col min="4042" max="4042" width="10.28515625" style="6" customWidth="1"/>
    <col min="4043" max="4070" width="9.7109375" style="6"/>
    <col min="4071" max="4071" width="10" style="6" customWidth="1"/>
    <col min="4072" max="4095" width="9.7109375" style="6"/>
    <col min="4096" max="4098" width="0" style="6" hidden="1" customWidth="1"/>
    <col min="4099" max="4099" width="14.5703125" style="6" customWidth="1"/>
    <col min="4100" max="4290" width="9.7109375" style="6"/>
    <col min="4291" max="4291" width="5.140625" style="6" customWidth="1"/>
    <col min="4292" max="4292" width="37.7109375" style="6" customWidth="1"/>
    <col min="4293" max="4294" width="9.7109375" style="6"/>
    <col min="4295" max="4295" width="7.42578125" style="6" customWidth="1"/>
    <col min="4296" max="4296" width="9" style="6" customWidth="1"/>
    <col min="4297" max="4297" width="9.7109375" style="6"/>
    <col min="4298" max="4298" width="10.28515625" style="6" customWidth="1"/>
    <col min="4299" max="4326" width="9.7109375" style="6"/>
    <col min="4327" max="4327" width="10" style="6" customWidth="1"/>
    <col min="4328" max="4351" width="9.7109375" style="6"/>
    <col min="4352" max="4354" width="0" style="6" hidden="1" customWidth="1"/>
    <col min="4355" max="4355" width="14.5703125" style="6" customWidth="1"/>
    <col min="4356" max="4546" width="9.7109375" style="6"/>
    <col min="4547" max="4547" width="5.140625" style="6" customWidth="1"/>
    <col min="4548" max="4548" width="37.7109375" style="6" customWidth="1"/>
    <col min="4549" max="4550" width="9.7109375" style="6"/>
    <col min="4551" max="4551" width="7.42578125" style="6" customWidth="1"/>
    <col min="4552" max="4552" width="9" style="6" customWidth="1"/>
    <col min="4553" max="4553" width="9.7109375" style="6"/>
    <col min="4554" max="4554" width="10.28515625" style="6" customWidth="1"/>
    <col min="4555" max="4582" width="9.7109375" style="6"/>
    <col min="4583" max="4583" width="10" style="6" customWidth="1"/>
    <col min="4584" max="4607" width="9.7109375" style="6"/>
    <col min="4608" max="4610" width="0" style="6" hidden="1" customWidth="1"/>
    <col min="4611" max="4611" width="14.5703125" style="6" customWidth="1"/>
    <col min="4612" max="4802" width="9.7109375" style="6"/>
    <col min="4803" max="4803" width="5.140625" style="6" customWidth="1"/>
    <col min="4804" max="4804" width="37.7109375" style="6" customWidth="1"/>
    <col min="4805" max="4806" width="9.7109375" style="6"/>
    <col min="4807" max="4807" width="7.42578125" style="6" customWidth="1"/>
    <col min="4808" max="4808" width="9" style="6" customWidth="1"/>
    <col min="4809" max="4809" width="9.7109375" style="6"/>
    <col min="4810" max="4810" width="10.28515625" style="6" customWidth="1"/>
    <col min="4811" max="4838" width="9.7109375" style="6"/>
    <col min="4839" max="4839" width="10" style="6" customWidth="1"/>
    <col min="4840" max="4863" width="9.7109375" style="6"/>
    <col min="4864" max="4866" width="0" style="6" hidden="1" customWidth="1"/>
    <col min="4867" max="4867" width="14.5703125" style="6" customWidth="1"/>
    <col min="4868" max="5058" width="9.7109375" style="6"/>
    <col min="5059" max="5059" width="5.140625" style="6" customWidth="1"/>
    <col min="5060" max="5060" width="37.7109375" style="6" customWidth="1"/>
    <col min="5061" max="5062" width="9.7109375" style="6"/>
    <col min="5063" max="5063" width="7.42578125" style="6" customWidth="1"/>
    <col min="5064" max="5064" width="9" style="6" customWidth="1"/>
    <col min="5065" max="5065" width="9.7109375" style="6"/>
    <col min="5066" max="5066" width="10.28515625" style="6" customWidth="1"/>
    <col min="5067" max="5094" width="9.7109375" style="6"/>
    <col min="5095" max="5095" width="10" style="6" customWidth="1"/>
    <col min="5096" max="5119" width="9.7109375" style="6"/>
    <col min="5120" max="5122" width="0" style="6" hidden="1" customWidth="1"/>
    <col min="5123" max="5123" width="14.5703125" style="6" customWidth="1"/>
    <col min="5124" max="5314" width="9.7109375" style="6"/>
    <col min="5315" max="5315" width="5.140625" style="6" customWidth="1"/>
    <col min="5316" max="5316" width="37.7109375" style="6" customWidth="1"/>
    <col min="5317" max="5318" width="9.7109375" style="6"/>
    <col min="5319" max="5319" width="7.42578125" style="6" customWidth="1"/>
    <col min="5320" max="5320" width="9" style="6" customWidth="1"/>
    <col min="5321" max="5321" width="9.7109375" style="6"/>
    <col min="5322" max="5322" width="10.28515625" style="6" customWidth="1"/>
    <col min="5323" max="5350" width="9.7109375" style="6"/>
    <col min="5351" max="5351" width="10" style="6" customWidth="1"/>
    <col min="5352" max="5375" width="9.7109375" style="6"/>
    <col min="5376" max="5378" width="0" style="6" hidden="1" customWidth="1"/>
    <col min="5379" max="5379" width="14.5703125" style="6" customWidth="1"/>
    <col min="5380" max="5570" width="9.7109375" style="6"/>
    <col min="5571" max="5571" width="5.140625" style="6" customWidth="1"/>
    <col min="5572" max="5572" width="37.7109375" style="6" customWidth="1"/>
    <col min="5573" max="5574" width="9.7109375" style="6"/>
    <col min="5575" max="5575" width="7.42578125" style="6" customWidth="1"/>
    <col min="5576" max="5576" width="9" style="6" customWidth="1"/>
    <col min="5577" max="5577" width="9.7109375" style="6"/>
    <col min="5578" max="5578" width="10.28515625" style="6" customWidth="1"/>
    <col min="5579" max="5606" width="9.7109375" style="6"/>
    <col min="5607" max="5607" width="10" style="6" customWidth="1"/>
    <col min="5608" max="5631" width="9.7109375" style="6"/>
    <col min="5632" max="5634" width="0" style="6" hidden="1" customWidth="1"/>
    <col min="5635" max="5635" width="14.5703125" style="6" customWidth="1"/>
    <col min="5636" max="5826" width="9.7109375" style="6"/>
    <col min="5827" max="5827" width="5.140625" style="6" customWidth="1"/>
    <col min="5828" max="5828" width="37.7109375" style="6" customWidth="1"/>
    <col min="5829" max="5830" width="9.7109375" style="6"/>
    <col min="5831" max="5831" width="7.42578125" style="6" customWidth="1"/>
    <col min="5832" max="5832" width="9" style="6" customWidth="1"/>
    <col min="5833" max="5833" width="9.7109375" style="6"/>
    <col min="5834" max="5834" width="10.28515625" style="6" customWidth="1"/>
    <col min="5835" max="5862" width="9.7109375" style="6"/>
    <col min="5863" max="5863" width="10" style="6" customWidth="1"/>
    <col min="5864" max="5887" width="9.7109375" style="6"/>
    <col min="5888" max="5890" width="0" style="6" hidden="1" customWidth="1"/>
    <col min="5891" max="5891" width="14.5703125" style="6" customWidth="1"/>
    <col min="5892" max="6082" width="9.7109375" style="6"/>
    <col min="6083" max="6083" width="5.140625" style="6" customWidth="1"/>
    <col min="6084" max="6084" width="37.7109375" style="6" customWidth="1"/>
    <col min="6085" max="6086" width="9.7109375" style="6"/>
    <col min="6087" max="6087" width="7.42578125" style="6" customWidth="1"/>
    <col min="6088" max="6088" width="9" style="6" customWidth="1"/>
    <col min="6089" max="6089" width="9.7109375" style="6"/>
    <col min="6090" max="6090" width="10.28515625" style="6" customWidth="1"/>
    <col min="6091" max="6118" width="9.7109375" style="6"/>
    <col min="6119" max="6119" width="10" style="6" customWidth="1"/>
    <col min="6120" max="6143" width="9.7109375" style="6"/>
    <col min="6144" max="6146" width="0" style="6" hidden="1" customWidth="1"/>
    <col min="6147" max="6147" width="14.5703125" style="6" customWidth="1"/>
    <col min="6148" max="6338" width="9.7109375" style="6"/>
    <col min="6339" max="6339" width="5.140625" style="6" customWidth="1"/>
    <col min="6340" max="6340" width="37.7109375" style="6" customWidth="1"/>
    <col min="6341" max="6342" width="9.7109375" style="6"/>
    <col min="6343" max="6343" width="7.42578125" style="6" customWidth="1"/>
    <col min="6344" max="6344" width="9" style="6" customWidth="1"/>
    <col min="6345" max="6345" width="9.7109375" style="6"/>
    <col min="6346" max="6346" width="10.28515625" style="6" customWidth="1"/>
    <col min="6347" max="6374" width="9.7109375" style="6"/>
    <col min="6375" max="6375" width="10" style="6" customWidth="1"/>
    <col min="6376" max="6399" width="9.7109375" style="6"/>
    <col min="6400" max="6402" width="0" style="6" hidden="1" customWidth="1"/>
    <col min="6403" max="6403" width="14.5703125" style="6" customWidth="1"/>
    <col min="6404" max="6594" width="9.7109375" style="6"/>
    <col min="6595" max="6595" width="5.140625" style="6" customWidth="1"/>
    <col min="6596" max="6596" width="37.7109375" style="6" customWidth="1"/>
    <col min="6597" max="6598" width="9.7109375" style="6"/>
    <col min="6599" max="6599" width="7.42578125" style="6" customWidth="1"/>
    <col min="6600" max="6600" width="9" style="6" customWidth="1"/>
    <col min="6601" max="6601" width="9.7109375" style="6"/>
    <col min="6602" max="6602" width="10.28515625" style="6" customWidth="1"/>
    <col min="6603" max="6630" width="9.7109375" style="6"/>
    <col min="6631" max="6631" width="10" style="6" customWidth="1"/>
    <col min="6632" max="6655" width="9.7109375" style="6"/>
    <col min="6656" max="6658" width="0" style="6" hidden="1" customWidth="1"/>
    <col min="6659" max="6659" width="14.5703125" style="6" customWidth="1"/>
    <col min="6660" max="6850" width="9.7109375" style="6"/>
    <col min="6851" max="6851" width="5.140625" style="6" customWidth="1"/>
    <col min="6852" max="6852" width="37.7109375" style="6" customWidth="1"/>
    <col min="6853" max="6854" width="9.7109375" style="6"/>
    <col min="6855" max="6855" width="7.42578125" style="6" customWidth="1"/>
    <col min="6856" max="6856" width="9" style="6" customWidth="1"/>
    <col min="6857" max="6857" width="9.7109375" style="6"/>
    <col min="6858" max="6858" width="10.28515625" style="6" customWidth="1"/>
    <col min="6859" max="6886" width="9.7109375" style="6"/>
    <col min="6887" max="6887" width="10" style="6" customWidth="1"/>
    <col min="6888" max="6911" width="9.7109375" style="6"/>
    <col min="6912" max="6914" width="0" style="6" hidden="1" customWidth="1"/>
    <col min="6915" max="6915" width="14.5703125" style="6" customWidth="1"/>
    <col min="6916" max="7106" width="9.7109375" style="6"/>
    <col min="7107" max="7107" width="5.140625" style="6" customWidth="1"/>
    <col min="7108" max="7108" width="37.7109375" style="6" customWidth="1"/>
    <col min="7109" max="7110" width="9.7109375" style="6"/>
    <col min="7111" max="7111" width="7.42578125" style="6" customWidth="1"/>
    <col min="7112" max="7112" width="9" style="6" customWidth="1"/>
    <col min="7113" max="7113" width="9.7109375" style="6"/>
    <col min="7114" max="7114" width="10.28515625" style="6" customWidth="1"/>
    <col min="7115" max="7142" width="9.7109375" style="6"/>
    <col min="7143" max="7143" width="10" style="6" customWidth="1"/>
    <col min="7144" max="7167" width="9.7109375" style="6"/>
    <col min="7168" max="7170" width="0" style="6" hidden="1" customWidth="1"/>
    <col min="7171" max="7171" width="14.5703125" style="6" customWidth="1"/>
    <col min="7172" max="7362" width="9.7109375" style="6"/>
    <col min="7363" max="7363" width="5.140625" style="6" customWidth="1"/>
    <col min="7364" max="7364" width="37.7109375" style="6" customWidth="1"/>
    <col min="7365" max="7366" width="9.7109375" style="6"/>
    <col min="7367" max="7367" width="7.42578125" style="6" customWidth="1"/>
    <col min="7368" max="7368" width="9" style="6" customWidth="1"/>
    <col min="7369" max="7369" width="9.7109375" style="6"/>
    <col min="7370" max="7370" width="10.28515625" style="6" customWidth="1"/>
    <col min="7371" max="7398" width="9.7109375" style="6"/>
    <col min="7399" max="7399" width="10" style="6" customWidth="1"/>
    <col min="7400" max="7423" width="9.7109375" style="6"/>
    <col min="7424" max="7426" width="0" style="6" hidden="1" customWidth="1"/>
    <col min="7427" max="7427" width="14.5703125" style="6" customWidth="1"/>
    <col min="7428" max="7618" width="9.7109375" style="6"/>
    <col min="7619" max="7619" width="5.140625" style="6" customWidth="1"/>
    <col min="7620" max="7620" width="37.7109375" style="6" customWidth="1"/>
    <col min="7621" max="7622" width="9.7109375" style="6"/>
    <col min="7623" max="7623" width="7.42578125" style="6" customWidth="1"/>
    <col min="7624" max="7624" width="9" style="6" customWidth="1"/>
    <col min="7625" max="7625" width="9.7109375" style="6"/>
    <col min="7626" max="7626" width="10.28515625" style="6" customWidth="1"/>
    <col min="7627" max="7654" width="9.7109375" style="6"/>
    <col min="7655" max="7655" width="10" style="6" customWidth="1"/>
    <col min="7656" max="7679" width="9.7109375" style="6"/>
    <col min="7680" max="7682" width="0" style="6" hidden="1" customWidth="1"/>
    <col min="7683" max="7683" width="14.5703125" style="6" customWidth="1"/>
    <col min="7684" max="7874" width="9.7109375" style="6"/>
    <col min="7875" max="7875" width="5.140625" style="6" customWidth="1"/>
    <col min="7876" max="7876" width="37.7109375" style="6" customWidth="1"/>
    <col min="7877" max="7878" width="9.7109375" style="6"/>
    <col min="7879" max="7879" width="7.42578125" style="6" customWidth="1"/>
    <col min="7880" max="7880" width="9" style="6" customWidth="1"/>
    <col min="7881" max="7881" width="9.7109375" style="6"/>
    <col min="7882" max="7882" width="10.28515625" style="6" customWidth="1"/>
    <col min="7883" max="7910" width="9.7109375" style="6"/>
    <col min="7911" max="7911" width="10" style="6" customWidth="1"/>
    <col min="7912" max="7935" width="9.7109375" style="6"/>
    <col min="7936" max="7938" width="0" style="6" hidden="1" customWidth="1"/>
    <col min="7939" max="7939" width="14.5703125" style="6" customWidth="1"/>
    <col min="7940" max="8130" width="9.7109375" style="6"/>
    <col min="8131" max="8131" width="5.140625" style="6" customWidth="1"/>
    <col min="8132" max="8132" width="37.7109375" style="6" customWidth="1"/>
    <col min="8133" max="8134" width="9.7109375" style="6"/>
    <col min="8135" max="8135" width="7.42578125" style="6" customWidth="1"/>
    <col min="8136" max="8136" width="9" style="6" customWidth="1"/>
    <col min="8137" max="8137" width="9.7109375" style="6"/>
    <col min="8138" max="8138" width="10.28515625" style="6" customWidth="1"/>
    <col min="8139" max="8166" width="9.7109375" style="6"/>
    <col min="8167" max="8167" width="10" style="6" customWidth="1"/>
    <col min="8168" max="8191" width="9.7109375" style="6"/>
    <col min="8192" max="8194" width="0" style="6" hidden="1" customWidth="1"/>
    <col min="8195" max="8195" width="14.5703125" style="6" customWidth="1"/>
    <col min="8196" max="8386" width="9.7109375" style="6"/>
    <col min="8387" max="8387" width="5.140625" style="6" customWidth="1"/>
    <col min="8388" max="8388" width="37.7109375" style="6" customWidth="1"/>
    <col min="8389" max="8390" width="9.7109375" style="6"/>
    <col min="8391" max="8391" width="7.42578125" style="6" customWidth="1"/>
    <col min="8392" max="8392" width="9" style="6" customWidth="1"/>
    <col min="8393" max="8393" width="9.7109375" style="6"/>
    <col min="8394" max="8394" width="10.28515625" style="6" customWidth="1"/>
    <col min="8395" max="8422" width="9.7109375" style="6"/>
    <col min="8423" max="8423" width="10" style="6" customWidth="1"/>
    <col min="8424" max="8447" width="9.7109375" style="6"/>
    <col min="8448" max="8450" width="0" style="6" hidden="1" customWidth="1"/>
    <col min="8451" max="8451" width="14.5703125" style="6" customWidth="1"/>
    <col min="8452" max="8642" width="9.7109375" style="6"/>
    <col min="8643" max="8643" width="5.140625" style="6" customWidth="1"/>
    <col min="8644" max="8644" width="37.7109375" style="6" customWidth="1"/>
    <col min="8645" max="8646" width="9.7109375" style="6"/>
    <col min="8647" max="8647" width="7.42578125" style="6" customWidth="1"/>
    <col min="8648" max="8648" width="9" style="6" customWidth="1"/>
    <col min="8649" max="8649" width="9.7109375" style="6"/>
    <col min="8650" max="8650" width="10.28515625" style="6" customWidth="1"/>
    <col min="8651" max="8678" width="9.7109375" style="6"/>
    <col min="8679" max="8679" width="10" style="6" customWidth="1"/>
    <col min="8680" max="8703" width="9.7109375" style="6"/>
    <col min="8704" max="8706" width="0" style="6" hidden="1" customWidth="1"/>
    <col min="8707" max="8707" width="14.5703125" style="6" customWidth="1"/>
    <col min="8708" max="8898" width="9.7109375" style="6"/>
    <col min="8899" max="8899" width="5.140625" style="6" customWidth="1"/>
    <col min="8900" max="8900" width="37.7109375" style="6" customWidth="1"/>
    <col min="8901" max="8902" width="9.7109375" style="6"/>
    <col min="8903" max="8903" width="7.42578125" style="6" customWidth="1"/>
    <col min="8904" max="8904" width="9" style="6" customWidth="1"/>
    <col min="8905" max="8905" width="9.7109375" style="6"/>
    <col min="8906" max="8906" width="10.28515625" style="6" customWidth="1"/>
    <col min="8907" max="8934" width="9.7109375" style="6"/>
    <col min="8935" max="8935" width="10" style="6" customWidth="1"/>
    <col min="8936" max="8959" width="9.7109375" style="6"/>
    <col min="8960" max="8962" width="0" style="6" hidden="1" customWidth="1"/>
    <col min="8963" max="8963" width="14.5703125" style="6" customWidth="1"/>
    <col min="8964" max="9154" width="9.7109375" style="6"/>
    <col min="9155" max="9155" width="5.140625" style="6" customWidth="1"/>
    <col min="9156" max="9156" width="37.7109375" style="6" customWidth="1"/>
    <col min="9157" max="9158" width="9.7109375" style="6"/>
    <col min="9159" max="9159" width="7.42578125" style="6" customWidth="1"/>
    <col min="9160" max="9160" width="9" style="6" customWidth="1"/>
    <col min="9161" max="9161" width="9.7109375" style="6"/>
    <col min="9162" max="9162" width="10.28515625" style="6" customWidth="1"/>
    <col min="9163" max="9190" width="9.7109375" style="6"/>
    <col min="9191" max="9191" width="10" style="6" customWidth="1"/>
    <col min="9192" max="9215" width="9.7109375" style="6"/>
    <col min="9216" max="9218" width="0" style="6" hidden="1" customWidth="1"/>
    <col min="9219" max="9219" width="14.5703125" style="6" customWidth="1"/>
    <col min="9220" max="9410" width="9.7109375" style="6"/>
    <col min="9411" max="9411" width="5.140625" style="6" customWidth="1"/>
    <col min="9412" max="9412" width="37.7109375" style="6" customWidth="1"/>
    <col min="9413" max="9414" width="9.7109375" style="6"/>
    <col min="9415" max="9415" width="7.42578125" style="6" customWidth="1"/>
    <col min="9416" max="9416" width="9" style="6" customWidth="1"/>
    <col min="9417" max="9417" width="9.7109375" style="6"/>
    <col min="9418" max="9418" width="10.28515625" style="6" customWidth="1"/>
    <col min="9419" max="9446" width="9.7109375" style="6"/>
    <col min="9447" max="9447" width="10" style="6" customWidth="1"/>
    <col min="9448" max="9471" width="9.7109375" style="6"/>
    <col min="9472" max="9474" width="0" style="6" hidden="1" customWidth="1"/>
    <col min="9475" max="9475" width="14.5703125" style="6" customWidth="1"/>
    <col min="9476" max="9666" width="9.7109375" style="6"/>
    <col min="9667" max="9667" width="5.140625" style="6" customWidth="1"/>
    <col min="9668" max="9668" width="37.7109375" style="6" customWidth="1"/>
    <col min="9669" max="9670" width="9.7109375" style="6"/>
    <col min="9671" max="9671" width="7.42578125" style="6" customWidth="1"/>
    <col min="9672" max="9672" width="9" style="6" customWidth="1"/>
    <col min="9673" max="9673" width="9.7109375" style="6"/>
    <col min="9674" max="9674" width="10.28515625" style="6" customWidth="1"/>
    <col min="9675" max="9702" width="9.7109375" style="6"/>
    <col min="9703" max="9703" width="10" style="6" customWidth="1"/>
    <col min="9704" max="9727" width="9.7109375" style="6"/>
    <col min="9728" max="9730" width="0" style="6" hidden="1" customWidth="1"/>
    <col min="9731" max="9731" width="14.5703125" style="6" customWidth="1"/>
    <col min="9732" max="9922" width="9.7109375" style="6"/>
    <col min="9923" max="9923" width="5.140625" style="6" customWidth="1"/>
    <col min="9924" max="9924" width="37.7109375" style="6" customWidth="1"/>
    <col min="9925" max="9926" width="9.7109375" style="6"/>
    <col min="9927" max="9927" width="7.42578125" style="6" customWidth="1"/>
    <col min="9928" max="9928" width="9" style="6" customWidth="1"/>
    <col min="9929" max="9929" width="9.7109375" style="6"/>
    <col min="9930" max="9930" width="10.28515625" style="6" customWidth="1"/>
    <col min="9931" max="9958" width="9.7109375" style="6"/>
    <col min="9959" max="9959" width="10" style="6" customWidth="1"/>
    <col min="9960" max="9983" width="9.7109375" style="6"/>
    <col min="9984" max="9986" width="0" style="6" hidden="1" customWidth="1"/>
    <col min="9987" max="9987" width="14.5703125" style="6" customWidth="1"/>
    <col min="9988" max="10178" width="9.7109375" style="6"/>
    <col min="10179" max="10179" width="5.140625" style="6" customWidth="1"/>
    <col min="10180" max="10180" width="37.7109375" style="6" customWidth="1"/>
    <col min="10181" max="10182" width="9.7109375" style="6"/>
    <col min="10183" max="10183" width="7.42578125" style="6" customWidth="1"/>
    <col min="10184" max="10184" width="9" style="6" customWidth="1"/>
    <col min="10185" max="10185" width="9.7109375" style="6"/>
    <col min="10186" max="10186" width="10.28515625" style="6" customWidth="1"/>
    <col min="10187" max="10214" width="9.7109375" style="6"/>
    <col min="10215" max="10215" width="10" style="6" customWidth="1"/>
    <col min="10216" max="10239" width="9.7109375" style="6"/>
    <col min="10240" max="10242" width="0" style="6" hidden="1" customWidth="1"/>
    <col min="10243" max="10243" width="14.5703125" style="6" customWidth="1"/>
    <col min="10244" max="10434" width="9.7109375" style="6"/>
    <col min="10435" max="10435" width="5.140625" style="6" customWidth="1"/>
    <col min="10436" max="10436" width="37.7109375" style="6" customWidth="1"/>
    <col min="10437" max="10438" width="9.7109375" style="6"/>
    <col min="10439" max="10439" width="7.42578125" style="6" customWidth="1"/>
    <col min="10440" max="10440" width="9" style="6" customWidth="1"/>
    <col min="10441" max="10441" width="9.7109375" style="6"/>
    <col min="10442" max="10442" width="10.28515625" style="6" customWidth="1"/>
    <col min="10443" max="10470" width="9.7109375" style="6"/>
    <col min="10471" max="10471" width="10" style="6" customWidth="1"/>
    <col min="10472" max="10495" width="9.7109375" style="6"/>
    <col min="10496" max="10498" width="0" style="6" hidden="1" customWidth="1"/>
    <col min="10499" max="10499" width="14.5703125" style="6" customWidth="1"/>
    <col min="10500" max="10690" width="9.7109375" style="6"/>
    <col min="10691" max="10691" width="5.140625" style="6" customWidth="1"/>
    <col min="10692" max="10692" width="37.7109375" style="6" customWidth="1"/>
    <col min="10693" max="10694" width="9.7109375" style="6"/>
    <col min="10695" max="10695" width="7.42578125" style="6" customWidth="1"/>
    <col min="10696" max="10696" width="9" style="6" customWidth="1"/>
    <col min="10697" max="10697" width="9.7109375" style="6"/>
    <col min="10698" max="10698" width="10.28515625" style="6" customWidth="1"/>
    <col min="10699" max="10726" width="9.7109375" style="6"/>
    <col min="10727" max="10727" width="10" style="6" customWidth="1"/>
    <col min="10728" max="10751" width="9.7109375" style="6"/>
    <col min="10752" max="10754" width="0" style="6" hidden="1" customWidth="1"/>
    <col min="10755" max="10755" width="14.5703125" style="6" customWidth="1"/>
    <col min="10756" max="10946" width="9.7109375" style="6"/>
    <col min="10947" max="10947" width="5.140625" style="6" customWidth="1"/>
    <col min="10948" max="10948" width="37.7109375" style="6" customWidth="1"/>
    <col min="10949" max="10950" width="9.7109375" style="6"/>
    <col min="10951" max="10951" width="7.42578125" style="6" customWidth="1"/>
    <col min="10952" max="10952" width="9" style="6" customWidth="1"/>
    <col min="10953" max="10953" width="9.7109375" style="6"/>
    <col min="10954" max="10954" width="10.28515625" style="6" customWidth="1"/>
    <col min="10955" max="10982" width="9.7109375" style="6"/>
    <col min="10983" max="10983" width="10" style="6" customWidth="1"/>
    <col min="10984" max="11007" width="9.7109375" style="6"/>
    <col min="11008" max="11010" width="0" style="6" hidden="1" customWidth="1"/>
    <col min="11011" max="11011" width="14.5703125" style="6" customWidth="1"/>
    <col min="11012" max="11202" width="9.7109375" style="6"/>
    <col min="11203" max="11203" width="5.140625" style="6" customWidth="1"/>
    <col min="11204" max="11204" width="37.7109375" style="6" customWidth="1"/>
    <col min="11205" max="11206" width="9.7109375" style="6"/>
    <col min="11207" max="11207" width="7.42578125" style="6" customWidth="1"/>
    <col min="11208" max="11208" width="9" style="6" customWidth="1"/>
    <col min="11209" max="11209" width="9.7109375" style="6"/>
    <col min="11210" max="11210" width="10.28515625" style="6" customWidth="1"/>
    <col min="11211" max="11238" width="9.7109375" style="6"/>
    <col min="11239" max="11239" width="10" style="6" customWidth="1"/>
    <col min="11240" max="11263" width="9.7109375" style="6"/>
    <col min="11264" max="11266" width="0" style="6" hidden="1" customWidth="1"/>
    <col min="11267" max="11267" width="14.5703125" style="6" customWidth="1"/>
    <col min="11268" max="11458" width="9.7109375" style="6"/>
    <col min="11459" max="11459" width="5.140625" style="6" customWidth="1"/>
    <col min="11460" max="11460" width="37.7109375" style="6" customWidth="1"/>
    <col min="11461" max="11462" width="9.7109375" style="6"/>
    <col min="11463" max="11463" width="7.42578125" style="6" customWidth="1"/>
    <col min="11464" max="11464" width="9" style="6" customWidth="1"/>
    <col min="11465" max="11465" width="9.7109375" style="6"/>
    <col min="11466" max="11466" width="10.28515625" style="6" customWidth="1"/>
    <col min="11467" max="11494" width="9.7109375" style="6"/>
    <col min="11495" max="11495" width="10" style="6" customWidth="1"/>
    <col min="11496" max="11519" width="9.7109375" style="6"/>
    <col min="11520" max="11522" width="0" style="6" hidden="1" customWidth="1"/>
    <col min="11523" max="11523" width="14.5703125" style="6" customWidth="1"/>
    <col min="11524" max="11714" width="9.7109375" style="6"/>
    <col min="11715" max="11715" width="5.140625" style="6" customWidth="1"/>
    <col min="11716" max="11716" width="37.7109375" style="6" customWidth="1"/>
    <col min="11717" max="11718" width="9.7109375" style="6"/>
    <col min="11719" max="11719" width="7.42578125" style="6" customWidth="1"/>
    <col min="11720" max="11720" width="9" style="6" customWidth="1"/>
    <col min="11721" max="11721" width="9.7109375" style="6"/>
    <col min="11722" max="11722" width="10.28515625" style="6" customWidth="1"/>
    <col min="11723" max="11750" width="9.7109375" style="6"/>
    <col min="11751" max="11751" width="10" style="6" customWidth="1"/>
    <col min="11752" max="11775" width="9.7109375" style="6"/>
    <col min="11776" max="11778" width="0" style="6" hidden="1" customWidth="1"/>
    <col min="11779" max="11779" width="14.5703125" style="6" customWidth="1"/>
    <col min="11780" max="11970" width="9.7109375" style="6"/>
    <col min="11971" max="11971" width="5.140625" style="6" customWidth="1"/>
    <col min="11972" max="11972" width="37.7109375" style="6" customWidth="1"/>
    <col min="11973" max="11974" width="9.7109375" style="6"/>
    <col min="11975" max="11975" width="7.42578125" style="6" customWidth="1"/>
    <col min="11976" max="11976" width="9" style="6" customWidth="1"/>
    <col min="11977" max="11977" width="9.7109375" style="6"/>
    <col min="11978" max="11978" width="10.28515625" style="6" customWidth="1"/>
    <col min="11979" max="12006" width="9.7109375" style="6"/>
    <col min="12007" max="12007" width="10" style="6" customWidth="1"/>
    <col min="12008" max="12031" width="9.7109375" style="6"/>
    <col min="12032" max="12034" width="0" style="6" hidden="1" customWidth="1"/>
    <col min="12035" max="12035" width="14.5703125" style="6" customWidth="1"/>
    <col min="12036" max="12226" width="9.7109375" style="6"/>
    <col min="12227" max="12227" width="5.140625" style="6" customWidth="1"/>
    <col min="12228" max="12228" width="37.7109375" style="6" customWidth="1"/>
    <col min="12229" max="12230" width="9.7109375" style="6"/>
    <col min="12231" max="12231" width="7.42578125" style="6" customWidth="1"/>
    <col min="12232" max="12232" width="9" style="6" customWidth="1"/>
    <col min="12233" max="12233" width="9.7109375" style="6"/>
    <col min="12234" max="12234" width="10.28515625" style="6" customWidth="1"/>
    <col min="12235" max="12262" width="9.7109375" style="6"/>
    <col min="12263" max="12263" width="10" style="6" customWidth="1"/>
    <col min="12264" max="12287" width="9.7109375" style="6"/>
    <col min="12288" max="12290" width="0" style="6" hidden="1" customWidth="1"/>
    <col min="12291" max="12291" width="14.5703125" style="6" customWidth="1"/>
    <col min="12292" max="12482" width="9.7109375" style="6"/>
    <col min="12483" max="12483" width="5.140625" style="6" customWidth="1"/>
    <col min="12484" max="12484" width="37.7109375" style="6" customWidth="1"/>
    <col min="12485" max="12486" width="9.7109375" style="6"/>
    <col min="12487" max="12487" width="7.42578125" style="6" customWidth="1"/>
    <col min="12488" max="12488" width="9" style="6" customWidth="1"/>
    <col min="12489" max="12489" width="9.7109375" style="6"/>
    <col min="12490" max="12490" width="10.28515625" style="6" customWidth="1"/>
    <col min="12491" max="12518" width="9.7109375" style="6"/>
    <col min="12519" max="12519" width="10" style="6" customWidth="1"/>
    <col min="12520" max="12543" width="9.7109375" style="6"/>
    <col min="12544" max="12546" width="0" style="6" hidden="1" customWidth="1"/>
    <col min="12547" max="12547" width="14.5703125" style="6" customWidth="1"/>
    <col min="12548" max="12738" width="9.7109375" style="6"/>
    <col min="12739" max="12739" width="5.140625" style="6" customWidth="1"/>
    <col min="12740" max="12740" width="37.7109375" style="6" customWidth="1"/>
    <col min="12741" max="12742" width="9.7109375" style="6"/>
    <col min="12743" max="12743" width="7.42578125" style="6" customWidth="1"/>
    <col min="12744" max="12744" width="9" style="6" customWidth="1"/>
    <col min="12745" max="12745" width="9.7109375" style="6"/>
    <col min="12746" max="12746" width="10.28515625" style="6" customWidth="1"/>
    <col min="12747" max="12774" width="9.7109375" style="6"/>
    <col min="12775" max="12775" width="10" style="6" customWidth="1"/>
    <col min="12776" max="12799" width="9.7109375" style="6"/>
    <col min="12800" max="12802" width="0" style="6" hidden="1" customWidth="1"/>
    <col min="12803" max="12803" width="14.5703125" style="6" customWidth="1"/>
    <col min="12804" max="12994" width="9.7109375" style="6"/>
    <col min="12995" max="12995" width="5.140625" style="6" customWidth="1"/>
    <col min="12996" max="12996" width="37.7109375" style="6" customWidth="1"/>
    <col min="12997" max="12998" width="9.7109375" style="6"/>
    <col min="12999" max="12999" width="7.42578125" style="6" customWidth="1"/>
    <col min="13000" max="13000" width="9" style="6" customWidth="1"/>
    <col min="13001" max="13001" width="9.7109375" style="6"/>
    <col min="13002" max="13002" width="10.28515625" style="6" customWidth="1"/>
    <col min="13003" max="13030" width="9.7109375" style="6"/>
    <col min="13031" max="13031" width="10" style="6" customWidth="1"/>
    <col min="13032" max="13055" width="9.7109375" style="6"/>
    <col min="13056" max="13058" width="0" style="6" hidden="1" customWidth="1"/>
    <col min="13059" max="13059" width="14.5703125" style="6" customWidth="1"/>
    <col min="13060" max="13250" width="9.7109375" style="6"/>
    <col min="13251" max="13251" width="5.140625" style="6" customWidth="1"/>
    <col min="13252" max="13252" width="37.7109375" style="6" customWidth="1"/>
    <col min="13253" max="13254" width="9.7109375" style="6"/>
    <col min="13255" max="13255" width="7.42578125" style="6" customWidth="1"/>
    <col min="13256" max="13256" width="9" style="6" customWidth="1"/>
    <col min="13257" max="13257" width="9.7109375" style="6"/>
    <col min="13258" max="13258" width="10.28515625" style="6" customWidth="1"/>
    <col min="13259" max="13286" width="9.7109375" style="6"/>
    <col min="13287" max="13287" width="10" style="6" customWidth="1"/>
    <col min="13288" max="13311" width="9.7109375" style="6"/>
    <col min="13312" max="13314" width="0" style="6" hidden="1" customWidth="1"/>
    <col min="13315" max="13315" width="14.5703125" style="6" customWidth="1"/>
    <col min="13316" max="13506" width="9.7109375" style="6"/>
    <col min="13507" max="13507" width="5.140625" style="6" customWidth="1"/>
    <col min="13508" max="13508" width="37.7109375" style="6" customWidth="1"/>
    <col min="13509" max="13510" width="9.7109375" style="6"/>
    <col min="13511" max="13511" width="7.42578125" style="6" customWidth="1"/>
    <col min="13512" max="13512" width="9" style="6" customWidth="1"/>
    <col min="13513" max="13513" width="9.7109375" style="6"/>
    <col min="13514" max="13514" width="10.28515625" style="6" customWidth="1"/>
    <col min="13515" max="13542" width="9.7109375" style="6"/>
    <col min="13543" max="13543" width="10" style="6" customWidth="1"/>
    <col min="13544" max="13567" width="9.7109375" style="6"/>
    <col min="13568" max="13570" width="0" style="6" hidden="1" customWidth="1"/>
    <col min="13571" max="13571" width="14.5703125" style="6" customWidth="1"/>
    <col min="13572" max="13762" width="9.7109375" style="6"/>
    <col min="13763" max="13763" width="5.140625" style="6" customWidth="1"/>
    <col min="13764" max="13764" width="37.7109375" style="6" customWidth="1"/>
    <col min="13765" max="13766" width="9.7109375" style="6"/>
    <col min="13767" max="13767" width="7.42578125" style="6" customWidth="1"/>
    <col min="13768" max="13768" width="9" style="6" customWidth="1"/>
    <col min="13769" max="13769" width="9.7109375" style="6"/>
    <col min="13770" max="13770" width="10.28515625" style="6" customWidth="1"/>
    <col min="13771" max="13798" width="9.7109375" style="6"/>
    <col min="13799" max="13799" width="10" style="6" customWidth="1"/>
    <col min="13800" max="13823" width="9.7109375" style="6"/>
    <col min="13824" max="13826" width="0" style="6" hidden="1" customWidth="1"/>
    <col min="13827" max="13827" width="14.5703125" style="6" customWidth="1"/>
    <col min="13828" max="14018" width="9.7109375" style="6"/>
    <col min="14019" max="14019" width="5.140625" style="6" customWidth="1"/>
    <col min="14020" max="14020" width="37.7109375" style="6" customWidth="1"/>
    <col min="14021" max="14022" width="9.7109375" style="6"/>
    <col min="14023" max="14023" width="7.42578125" style="6" customWidth="1"/>
    <col min="14024" max="14024" width="9" style="6" customWidth="1"/>
    <col min="14025" max="14025" width="9.7109375" style="6"/>
    <col min="14026" max="14026" width="10.28515625" style="6" customWidth="1"/>
    <col min="14027" max="14054" width="9.7109375" style="6"/>
    <col min="14055" max="14055" width="10" style="6" customWidth="1"/>
    <col min="14056" max="14079" width="9.7109375" style="6"/>
    <col min="14080" max="14082" width="0" style="6" hidden="1" customWidth="1"/>
    <col min="14083" max="14083" width="14.5703125" style="6" customWidth="1"/>
    <col min="14084" max="14274" width="9.7109375" style="6"/>
    <col min="14275" max="14275" width="5.140625" style="6" customWidth="1"/>
    <col min="14276" max="14276" width="37.7109375" style="6" customWidth="1"/>
    <col min="14277" max="14278" width="9.7109375" style="6"/>
    <col min="14279" max="14279" width="7.42578125" style="6" customWidth="1"/>
    <col min="14280" max="14280" width="9" style="6" customWidth="1"/>
    <col min="14281" max="14281" width="9.7109375" style="6"/>
    <col min="14282" max="14282" width="10.28515625" style="6" customWidth="1"/>
    <col min="14283" max="14310" width="9.7109375" style="6"/>
    <col min="14311" max="14311" width="10" style="6" customWidth="1"/>
    <col min="14312" max="14335" width="9.7109375" style="6"/>
    <col min="14336" max="14338" width="0" style="6" hidden="1" customWidth="1"/>
    <col min="14339" max="14339" width="14.5703125" style="6" customWidth="1"/>
    <col min="14340" max="14530" width="9.7109375" style="6"/>
    <col min="14531" max="14531" width="5.140625" style="6" customWidth="1"/>
    <col min="14532" max="14532" width="37.7109375" style="6" customWidth="1"/>
    <col min="14533" max="14534" width="9.7109375" style="6"/>
    <col min="14535" max="14535" width="7.42578125" style="6" customWidth="1"/>
    <col min="14536" max="14536" width="9" style="6" customWidth="1"/>
    <col min="14537" max="14537" width="9.7109375" style="6"/>
    <col min="14538" max="14538" width="10.28515625" style="6" customWidth="1"/>
    <col min="14539" max="14566" width="9.7109375" style="6"/>
    <col min="14567" max="14567" width="10" style="6" customWidth="1"/>
    <col min="14568" max="14591" width="9.7109375" style="6"/>
    <col min="14592" max="14594" width="0" style="6" hidden="1" customWidth="1"/>
    <col min="14595" max="14595" width="14.5703125" style="6" customWidth="1"/>
    <col min="14596" max="14786" width="9.7109375" style="6"/>
    <col min="14787" max="14787" width="5.140625" style="6" customWidth="1"/>
    <col min="14788" max="14788" width="37.7109375" style="6" customWidth="1"/>
    <col min="14789" max="14790" width="9.7109375" style="6"/>
    <col min="14791" max="14791" width="7.42578125" style="6" customWidth="1"/>
    <col min="14792" max="14792" width="9" style="6" customWidth="1"/>
    <col min="14793" max="14793" width="9.7109375" style="6"/>
    <col min="14794" max="14794" width="10.28515625" style="6" customWidth="1"/>
    <col min="14795" max="14822" width="9.7109375" style="6"/>
    <col min="14823" max="14823" width="10" style="6" customWidth="1"/>
    <col min="14824" max="14847" width="9.7109375" style="6"/>
    <col min="14848" max="14850" width="0" style="6" hidden="1" customWidth="1"/>
    <col min="14851" max="14851" width="14.5703125" style="6" customWidth="1"/>
    <col min="14852" max="15042" width="9.7109375" style="6"/>
    <col min="15043" max="15043" width="5.140625" style="6" customWidth="1"/>
    <col min="15044" max="15044" width="37.7109375" style="6" customWidth="1"/>
    <col min="15045" max="15046" width="9.7109375" style="6"/>
    <col min="15047" max="15047" width="7.42578125" style="6" customWidth="1"/>
    <col min="15048" max="15048" width="9" style="6" customWidth="1"/>
    <col min="15049" max="15049" width="9.7109375" style="6"/>
    <col min="15050" max="15050" width="10.28515625" style="6" customWidth="1"/>
    <col min="15051" max="15078" width="9.7109375" style="6"/>
    <col min="15079" max="15079" width="10" style="6" customWidth="1"/>
    <col min="15080" max="15103" width="9.7109375" style="6"/>
    <col min="15104" max="15106" width="0" style="6" hidden="1" customWidth="1"/>
    <col min="15107" max="15107" width="14.5703125" style="6" customWidth="1"/>
    <col min="15108" max="15298" width="9.7109375" style="6"/>
    <col min="15299" max="15299" width="5.140625" style="6" customWidth="1"/>
    <col min="15300" max="15300" width="37.7109375" style="6" customWidth="1"/>
    <col min="15301" max="15302" width="9.7109375" style="6"/>
    <col min="15303" max="15303" width="7.42578125" style="6" customWidth="1"/>
    <col min="15304" max="15304" width="9" style="6" customWidth="1"/>
    <col min="15305" max="15305" width="9.7109375" style="6"/>
    <col min="15306" max="15306" width="10.28515625" style="6" customWidth="1"/>
    <col min="15307" max="15334" width="9.7109375" style="6"/>
    <col min="15335" max="15335" width="10" style="6" customWidth="1"/>
    <col min="15336" max="15359" width="9.7109375" style="6"/>
    <col min="15360" max="15362" width="0" style="6" hidden="1" customWidth="1"/>
    <col min="15363" max="15363" width="14.5703125" style="6" customWidth="1"/>
    <col min="15364" max="15554" width="9.7109375" style="6"/>
    <col min="15555" max="15555" width="5.140625" style="6" customWidth="1"/>
    <col min="15556" max="15556" width="37.7109375" style="6" customWidth="1"/>
    <col min="15557" max="15558" width="9.7109375" style="6"/>
    <col min="15559" max="15559" width="7.42578125" style="6" customWidth="1"/>
    <col min="15560" max="15560" width="9" style="6" customWidth="1"/>
    <col min="15561" max="15561" width="9.7109375" style="6"/>
    <col min="15562" max="15562" width="10.28515625" style="6" customWidth="1"/>
    <col min="15563" max="15590" width="9.7109375" style="6"/>
    <col min="15591" max="15591" width="10" style="6" customWidth="1"/>
    <col min="15592" max="15615" width="9.7109375" style="6"/>
    <col min="15616" max="15618" width="0" style="6" hidden="1" customWidth="1"/>
    <col min="15619" max="15619" width="14.5703125" style="6" customWidth="1"/>
    <col min="15620" max="15810" width="9.7109375" style="6"/>
    <col min="15811" max="15811" width="5.140625" style="6" customWidth="1"/>
    <col min="15812" max="15812" width="37.7109375" style="6" customWidth="1"/>
    <col min="15813" max="15814" width="9.7109375" style="6"/>
    <col min="15815" max="15815" width="7.42578125" style="6" customWidth="1"/>
    <col min="15816" max="15816" width="9" style="6" customWidth="1"/>
    <col min="15817" max="15817" width="9.7109375" style="6"/>
    <col min="15818" max="15818" width="10.28515625" style="6" customWidth="1"/>
    <col min="15819" max="15846" width="9.7109375" style="6"/>
    <col min="15847" max="15847" width="10" style="6" customWidth="1"/>
    <col min="15848" max="15871" width="9.7109375" style="6"/>
    <col min="15872" max="15874" width="0" style="6" hidden="1" customWidth="1"/>
    <col min="15875" max="15875" width="14.5703125" style="6" customWidth="1"/>
    <col min="15876" max="16066" width="9.7109375" style="6"/>
    <col min="16067" max="16067" width="5.140625" style="6" customWidth="1"/>
    <col min="16068" max="16068" width="37.7109375" style="6" customWidth="1"/>
    <col min="16069" max="16070" width="9.7109375" style="6"/>
    <col min="16071" max="16071" width="7.42578125" style="6" customWidth="1"/>
    <col min="16072" max="16072" width="9" style="6" customWidth="1"/>
    <col min="16073" max="16073" width="9.7109375" style="6"/>
    <col min="16074" max="16074" width="10.28515625" style="6" customWidth="1"/>
    <col min="16075" max="16102" width="9.7109375" style="6"/>
    <col min="16103" max="16103" width="10" style="6" customWidth="1"/>
    <col min="16104" max="16127" width="9.7109375" style="6"/>
    <col min="16128" max="16130" width="0" style="6" hidden="1" customWidth="1"/>
    <col min="16131" max="16131" width="14.5703125" style="6" customWidth="1"/>
    <col min="16132" max="16384" width="9.7109375" style="6"/>
  </cols>
  <sheetData>
    <row r="1" spans="1:3" s="3" customFormat="1" x14ac:dyDescent="0.25">
      <c r="A1" s="67" t="s">
        <v>106</v>
      </c>
      <c r="B1" s="67"/>
    </row>
    <row r="2" spans="1:3" s="3" customFormat="1" x14ac:dyDescent="0.25">
      <c r="A2" s="67" t="s">
        <v>104</v>
      </c>
      <c r="B2" s="67"/>
    </row>
    <row r="3" spans="1:3" s="3" customFormat="1" x14ac:dyDescent="0.25">
      <c r="A3" s="67" t="s">
        <v>105</v>
      </c>
      <c r="B3" s="67"/>
    </row>
    <row r="4" spans="1:3" s="3" customFormat="1" x14ac:dyDescent="0.25">
      <c r="A4" s="68" t="s">
        <v>0</v>
      </c>
      <c r="B4" s="68"/>
    </row>
    <row r="5" spans="1:3" s="3" customFormat="1" ht="16.5" thickBot="1" x14ac:dyDescent="0.3">
      <c r="A5" s="4"/>
      <c r="B5" s="4"/>
    </row>
    <row r="6" spans="1:3" s="3" customFormat="1" ht="32.25" thickBot="1" x14ac:dyDescent="0.3">
      <c r="A6" s="65"/>
      <c r="B6" s="66" t="s">
        <v>107</v>
      </c>
      <c r="C6" s="69">
        <v>33032.66095000002</v>
      </c>
    </row>
    <row r="7" spans="1:3" ht="31.5" x14ac:dyDescent="0.25">
      <c r="A7" s="57" t="s">
        <v>1</v>
      </c>
      <c r="B7" s="58" t="s">
        <v>2</v>
      </c>
      <c r="C7" s="70" t="s">
        <v>3</v>
      </c>
    </row>
    <row r="8" spans="1:3" x14ac:dyDescent="0.25">
      <c r="A8" s="59">
        <v>1</v>
      </c>
      <c r="B8" s="52">
        <v>2</v>
      </c>
      <c r="C8" s="71">
        <v>8</v>
      </c>
    </row>
    <row r="9" spans="1:3" ht="22.5" customHeight="1" x14ac:dyDescent="0.25">
      <c r="A9" s="60">
        <v>1</v>
      </c>
      <c r="B9" s="53" t="s">
        <v>4</v>
      </c>
      <c r="C9" s="72"/>
    </row>
    <row r="10" spans="1:3" ht="24.75" customHeight="1" x14ac:dyDescent="0.25">
      <c r="A10" s="61"/>
      <c r="B10" s="9" t="s">
        <v>5</v>
      </c>
      <c r="C10" s="73">
        <v>5762.8799999999983</v>
      </c>
    </row>
    <row r="11" spans="1:3" ht="24" customHeight="1" x14ac:dyDescent="0.25">
      <c r="A11" s="8"/>
      <c r="B11" s="9" t="s">
        <v>6</v>
      </c>
      <c r="C11" s="73">
        <v>1388.5200000000002</v>
      </c>
    </row>
    <row r="12" spans="1:3" ht="25.5" customHeight="1" x14ac:dyDescent="0.25">
      <c r="A12" s="8"/>
      <c r="B12" s="9" t="s">
        <v>7</v>
      </c>
      <c r="C12" s="74">
        <v>13579.200000000003</v>
      </c>
    </row>
    <row r="13" spans="1:3" ht="23.25" customHeight="1" x14ac:dyDescent="0.25">
      <c r="A13" s="8"/>
      <c r="B13" s="10" t="s">
        <v>8</v>
      </c>
      <c r="C13" s="74">
        <v>3471.3000000000006</v>
      </c>
    </row>
    <row r="14" spans="1:3" ht="18.75" customHeight="1" x14ac:dyDescent="0.25">
      <c r="A14" s="11"/>
      <c r="B14" s="7" t="s">
        <v>9</v>
      </c>
      <c r="C14" s="74">
        <v>1488.681</v>
      </c>
    </row>
    <row r="15" spans="1:3" ht="16.5" thickBot="1" x14ac:dyDescent="0.3">
      <c r="A15" s="12"/>
      <c r="B15" s="13" t="s">
        <v>10</v>
      </c>
      <c r="C15" s="75">
        <f>SUM(C10:C14)</f>
        <v>25690.581000000002</v>
      </c>
    </row>
    <row r="16" spans="1:3" ht="16.5" thickBot="1" x14ac:dyDescent="0.3">
      <c r="A16" s="14" t="s">
        <v>11</v>
      </c>
      <c r="B16" s="15" t="s">
        <v>12</v>
      </c>
      <c r="C16" s="76"/>
    </row>
    <row r="17" spans="1:3" x14ac:dyDescent="0.25">
      <c r="A17" s="11"/>
      <c r="B17" s="7" t="s">
        <v>13</v>
      </c>
      <c r="C17" s="74">
        <v>0</v>
      </c>
    </row>
    <row r="18" spans="1:3" x14ac:dyDescent="0.25">
      <c r="A18" s="8"/>
      <c r="B18" s="9" t="s">
        <v>14</v>
      </c>
      <c r="C18" s="74">
        <v>0</v>
      </c>
    </row>
    <row r="19" spans="1:3" hidden="1" x14ac:dyDescent="0.25">
      <c r="A19" s="12"/>
      <c r="B19" s="16" t="s">
        <v>15</v>
      </c>
      <c r="C19" s="74">
        <v>0</v>
      </c>
    </row>
    <row r="20" spans="1:3" x14ac:dyDescent="0.25">
      <c r="A20" s="12"/>
      <c r="B20" s="13" t="s">
        <v>16</v>
      </c>
      <c r="C20" s="74">
        <v>0</v>
      </c>
    </row>
    <row r="21" spans="1:3" ht="16.5" thickBot="1" x14ac:dyDescent="0.3">
      <c r="A21" s="17"/>
      <c r="B21" s="13" t="s">
        <v>10</v>
      </c>
      <c r="C21" s="75">
        <v>0</v>
      </c>
    </row>
    <row r="22" spans="1:3" ht="16.5" hidden="1" thickBot="1" x14ac:dyDescent="0.3">
      <c r="A22" s="14" t="s">
        <v>17</v>
      </c>
      <c r="B22" s="18" t="s">
        <v>18</v>
      </c>
      <c r="C22" s="77">
        <v>0</v>
      </c>
    </row>
    <row r="23" spans="1:3" ht="16.5" hidden="1" thickBot="1" x14ac:dyDescent="0.3">
      <c r="A23" s="19" t="s">
        <v>19</v>
      </c>
      <c r="B23" s="20" t="s">
        <v>20</v>
      </c>
      <c r="C23" s="78"/>
    </row>
    <row r="24" spans="1:3" ht="16.5" hidden="1" thickBot="1" x14ac:dyDescent="0.3">
      <c r="A24" s="11"/>
      <c r="B24" s="21" t="s">
        <v>21</v>
      </c>
      <c r="C24" s="79">
        <v>0</v>
      </c>
    </row>
    <row r="25" spans="1:3" ht="16.5" hidden="1" thickBot="1" x14ac:dyDescent="0.3">
      <c r="A25" s="11"/>
      <c r="B25" s="22" t="s">
        <v>22</v>
      </c>
      <c r="C25" s="80">
        <v>0</v>
      </c>
    </row>
    <row r="26" spans="1:3" ht="16.5" hidden="1" thickBot="1" x14ac:dyDescent="0.3">
      <c r="A26" s="11"/>
      <c r="B26" s="22" t="s">
        <v>23</v>
      </c>
      <c r="C26" s="81">
        <v>0</v>
      </c>
    </row>
    <row r="27" spans="1:3" ht="16.5" hidden="1" thickBot="1" x14ac:dyDescent="0.3">
      <c r="A27" s="11"/>
      <c r="B27" s="22" t="s">
        <v>24</v>
      </c>
      <c r="C27" s="80">
        <v>0</v>
      </c>
    </row>
    <row r="28" spans="1:3" ht="16.5" hidden="1" thickBot="1" x14ac:dyDescent="0.3">
      <c r="A28" s="11"/>
      <c r="B28" s="22" t="s">
        <v>25</v>
      </c>
      <c r="C28" s="80">
        <v>0</v>
      </c>
    </row>
    <row r="29" spans="1:3" ht="16.5" hidden="1" thickBot="1" x14ac:dyDescent="0.3">
      <c r="A29" s="23"/>
      <c r="B29" s="24" t="s">
        <v>26</v>
      </c>
      <c r="C29" s="80">
        <v>0</v>
      </c>
    </row>
    <row r="30" spans="1:3" ht="16.5" hidden="1" thickBot="1" x14ac:dyDescent="0.3">
      <c r="A30" s="12"/>
      <c r="B30" s="24" t="s">
        <v>27</v>
      </c>
      <c r="C30" s="75">
        <v>0</v>
      </c>
    </row>
    <row r="31" spans="1:3" ht="16.5" thickBot="1" x14ac:dyDescent="0.3">
      <c r="A31" s="19" t="s">
        <v>28</v>
      </c>
      <c r="B31" s="25" t="s">
        <v>29</v>
      </c>
      <c r="C31" s="82"/>
    </row>
    <row r="32" spans="1:3" ht="31.5" x14ac:dyDescent="0.25">
      <c r="A32" s="11"/>
      <c r="B32" s="7" t="s">
        <v>30</v>
      </c>
      <c r="C32" s="74">
        <v>4106.88</v>
      </c>
    </row>
    <row r="33" spans="1:3" x14ac:dyDescent="0.25">
      <c r="A33" s="8"/>
      <c r="B33" s="9" t="s">
        <v>31</v>
      </c>
      <c r="C33" s="74">
        <v>2500.63</v>
      </c>
    </row>
    <row r="34" spans="1:3" x14ac:dyDescent="0.25">
      <c r="A34" s="8"/>
      <c r="B34" s="9" t="s">
        <v>32</v>
      </c>
      <c r="C34" s="74">
        <v>1106.9099999999999</v>
      </c>
    </row>
    <row r="35" spans="1:3" x14ac:dyDescent="0.25">
      <c r="A35" s="8"/>
      <c r="B35" s="10" t="s">
        <v>33</v>
      </c>
      <c r="C35" s="74">
        <v>996.86300000000006</v>
      </c>
    </row>
    <row r="36" spans="1:3" x14ac:dyDescent="0.25">
      <c r="A36" s="8"/>
      <c r="B36" s="26" t="s">
        <v>34</v>
      </c>
      <c r="C36" s="74">
        <v>1318.0800000000002</v>
      </c>
    </row>
    <row r="37" spans="1:3" x14ac:dyDescent="0.25">
      <c r="A37" s="12"/>
      <c r="B37" s="13" t="s">
        <v>35</v>
      </c>
      <c r="C37" s="74">
        <v>134.54</v>
      </c>
    </row>
    <row r="38" spans="1:3" x14ac:dyDescent="0.25">
      <c r="A38" s="12"/>
      <c r="B38" s="13" t="s">
        <v>36</v>
      </c>
      <c r="C38" s="74">
        <v>2500.63</v>
      </c>
    </row>
    <row r="39" spans="1:3" ht="16.5" thickBot="1" x14ac:dyDescent="0.3">
      <c r="A39" s="12"/>
      <c r="B39" s="13" t="s">
        <v>10</v>
      </c>
      <c r="C39" s="83">
        <f>SUM(C32:C38)</f>
        <v>12664.532999999999</v>
      </c>
    </row>
    <row r="40" spans="1:3" ht="16.5" thickBot="1" x14ac:dyDescent="0.3">
      <c r="A40" s="19" t="s">
        <v>17</v>
      </c>
      <c r="B40" s="25" t="s">
        <v>37</v>
      </c>
      <c r="C40" s="82"/>
    </row>
    <row r="41" spans="1:3" x14ac:dyDescent="0.25">
      <c r="A41" s="27"/>
      <c r="B41" s="26" t="s">
        <v>38</v>
      </c>
      <c r="C41" s="74">
        <v>659.04000000000008</v>
      </c>
    </row>
    <row r="42" spans="1:3" x14ac:dyDescent="0.25">
      <c r="A42" s="27"/>
      <c r="B42" s="10" t="s">
        <v>39</v>
      </c>
      <c r="C42" s="74">
        <v>996.86300000000017</v>
      </c>
    </row>
    <row r="43" spans="1:3" ht="36.75" customHeight="1" x14ac:dyDescent="0.25">
      <c r="A43" s="28"/>
      <c r="B43" s="9" t="s">
        <v>40</v>
      </c>
      <c r="C43" s="74">
        <v>20908.100000000002</v>
      </c>
    </row>
    <row r="44" spans="1:3" ht="31.5" x14ac:dyDescent="0.25">
      <c r="A44" s="28"/>
      <c r="B44" s="9" t="s">
        <v>41</v>
      </c>
      <c r="C44" s="74">
        <v>5888.1600000000008</v>
      </c>
    </row>
    <row r="45" spans="1:3" ht="31.5" x14ac:dyDescent="0.25">
      <c r="A45" s="28"/>
      <c r="B45" s="9" t="s">
        <v>42</v>
      </c>
      <c r="C45" s="74">
        <v>3009.8940000000002</v>
      </c>
    </row>
    <row r="46" spans="1:3" ht="36.75" customHeight="1" x14ac:dyDescent="0.25">
      <c r="A46" s="28"/>
      <c r="B46" s="9" t="s">
        <v>43</v>
      </c>
      <c r="C46" s="74">
        <v>613.17000000000007</v>
      </c>
    </row>
    <row r="47" spans="1:3" ht="31.5" x14ac:dyDescent="0.25">
      <c r="A47" s="28"/>
      <c r="B47" s="9" t="s">
        <v>44</v>
      </c>
      <c r="C47" s="74">
        <v>2862</v>
      </c>
    </row>
    <row r="48" spans="1:3" ht="16.5" thickBot="1" x14ac:dyDescent="0.3">
      <c r="A48" s="29"/>
      <c r="B48" s="16" t="s">
        <v>10</v>
      </c>
      <c r="C48" s="83">
        <f>SUM(C41:C47)</f>
        <v>34937.227000000006</v>
      </c>
    </row>
    <row r="49" spans="1:3" ht="16.5" thickBot="1" x14ac:dyDescent="0.3">
      <c r="A49" s="19" t="s">
        <v>19</v>
      </c>
      <c r="B49" s="18" t="s">
        <v>45</v>
      </c>
      <c r="C49" s="84">
        <v>8088.63</v>
      </c>
    </row>
    <row r="50" spans="1:3" ht="32.25" thickBot="1" x14ac:dyDescent="0.3">
      <c r="A50" s="19" t="s">
        <v>46</v>
      </c>
      <c r="B50" s="49" t="s">
        <v>47</v>
      </c>
      <c r="C50" s="82"/>
    </row>
    <row r="51" spans="1:3" hidden="1" x14ac:dyDescent="0.25">
      <c r="A51" s="30"/>
      <c r="B51" s="31" t="s">
        <v>48</v>
      </c>
      <c r="C51" s="85">
        <v>0</v>
      </c>
    </row>
    <row r="52" spans="1:3" x14ac:dyDescent="0.25">
      <c r="A52" s="27"/>
      <c r="B52" s="21" t="s">
        <v>49</v>
      </c>
      <c r="C52" s="74">
        <v>0</v>
      </c>
    </row>
    <row r="53" spans="1:3" x14ac:dyDescent="0.25">
      <c r="A53" s="27"/>
      <c r="B53" s="26" t="s">
        <v>50</v>
      </c>
      <c r="C53" s="74">
        <v>13766.52</v>
      </c>
    </row>
    <row r="54" spans="1:3" x14ac:dyDescent="0.25">
      <c r="A54" s="28"/>
      <c r="B54" s="10" t="s">
        <v>51</v>
      </c>
      <c r="C54" s="74">
        <v>11265.22</v>
      </c>
    </row>
    <row r="55" spans="1:3" x14ac:dyDescent="0.25">
      <c r="A55" s="28"/>
      <c r="B55" s="10" t="s">
        <v>52</v>
      </c>
      <c r="C55" s="74">
        <v>5964.96</v>
      </c>
    </row>
    <row r="56" spans="1:3" x14ac:dyDescent="0.25">
      <c r="A56" s="28"/>
      <c r="B56" s="10" t="s">
        <v>53</v>
      </c>
      <c r="C56" s="74">
        <v>416.15999999999997</v>
      </c>
    </row>
    <row r="57" spans="1:3" x14ac:dyDescent="0.25">
      <c r="A57" s="28"/>
      <c r="B57" s="10" t="s">
        <v>54</v>
      </c>
      <c r="C57" s="74">
        <v>1104.8399999999999</v>
      </c>
    </row>
    <row r="58" spans="1:3" ht="16.5" thickBot="1" x14ac:dyDescent="0.3">
      <c r="A58" s="32"/>
      <c r="B58" s="33" t="s">
        <v>10</v>
      </c>
      <c r="C58" s="83">
        <f>SUM(C53:C57)</f>
        <v>32517.699999999997</v>
      </c>
    </row>
    <row r="59" spans="1:3" ht="16.5" thickBot="1" x14ac:dyDescent="0.3">
      <c r="A59" s="19" t="s">
        <v>55</v>
      </c>
      <c r="B59" s="25" t="s">
        <v>56</v>
      </c>
      <c r="C59" s="86"/>
    </row>
    <row r="60" spans="1:3" ht="16.5" hidden="1" thickBot="1" x14ac:dyDescent="0.3">
      <c r="A60" s="34"/>
      <c r="B60" s="35" t="s">
        <v>57</v>
      </c>
      <c r="C60" s="82"/>
    </row>
    <row r="61" spans="1:3" ht="13.5" hidden="1" customHeight="1" x14ac:dyDescent="0.25">
      <c r="A61" s="30"/>
      <c r="B61" s="36" t="s">
        <v>58</v>
      </c>
      <c r="C61" s="87">
        <v>0</v>
      </c>
    </row>
    <row r="62" spans="1:3" ht="31.5" hidden="1" x14ac:dyDescent="0.25">
      <c r="A62" s="29"/>
      <c r="B62" s="16" t="s">
        <v>59</v>
      </c>
      <c r="C62" s="88">
        <v>0</v>
      </c>
    </row>
    <row r="63" spans="1:3" ht="14.25" hidden="1" customHeight="1" x14ac:dyDescent="0.25">
      <c r="A63" s="29"/>
      <c r="B63" s="16" t="s">
        <v>60</v>
      </c>
      <c r="C63" s="89">
        <v>0</v>
      </c>
    </row>
    <row r="64" spans="1:3" x14ac:dyDescent="0.25">
      <c r="A64" s="29"/>
      <c r="B64" s="13" t="s">
        <v>61</v>
      </c>
      <c r="C64" s="74">
        <v>157.88</v>
      </c>
    </row>
    <row r="65" spans="1:3" hidden="1" x14ac:dyDescent="0.25">
      <c r="A65" s="29"/>
      <c r="B65" s="13" t="s">
        <v>62</v>
      </c>
      <c r="C65" s="90">
        <v>0</v>
      </c>
    </row>
    <row r="66" spans="1:3" ht="16.5" thickBot="1" x14ac:dyDescent="0.3">
      <c r="A66" s="32"/>
      <c r="B66" s="33" t="s">
        <v>27</v>
      </c>
      <c r="C66" s="91">
        <v>157.88</v>
      </c>
    </row>
    <row r="67" spans="1:3" ht="16.5" thickBot="1" x14ac:dyDescent="0.3">
      <c r="A67" s="19" t="s">
        <v>63</v>
      </c>
      <c r="B67" s="25" t="s">
        <v>64</v>
      </c>
      <c r="C67" s="92"/>
    </row>
    <row r="68" spans="1:3" ht="47.25" x14ac:dyDescent="0.25">
      <c r="A68" s="27"/>
      <c r="B68" s="7" t="s">
        <v>65</v>
      </c>
      <c r="C68" s="74">
        <v>2077.4960000000001</v>
      </c>
    </row>
    <row r="69" spans="1:3" ht="31.5" x14ac:dyDescent="0.25">
      <c r="A69" s="28"/>
      <c r="B69" s="9" t="s">
        <v>66</v>
      </c>
      <c r="C69" s="74">
        <v>5260.7560000000003</v>
      </c>
    </row>
    <row r="70" spans="1:3" ht="31.5" x14ac:dyDescent="0.25">
      <c r="A70" s="28"/>
      <c r="B70" s="9" t="s">
        <v>67</v>
      </c>
      <c r="C70" s="74">
        <v>6232.4880000000003</v>
      </c>
    </row>
    <row r="71" spans="1:3" ht="31.5" x14ac:dyDescent="0.25">
      <c r="A71" s="28"/>
      <c r="B71" s="9" t="s">
        <v>68</v>
      </c>
      <c r="C71" s="74">
        <v>8309.9840000000004</v>
      </c>
    </row>
    <row r="72" spans="1:3" x14ac:dyDescent="0.25">
      <c r="A72" s="29"/>
      <c r="B72" s="16" t="s">
        <v>69</v>
      </c>
      <c r="C72" s="74">
        <v>0</v>
      </c>
    </row>
    <row r="73" spans="1:3" hidden="1" x14ac:dyDescent="0.25">
      <c r="A73" s="29"/>
      <c r="B73" s="16" t="s">
        <v>70</v>
      </c>
      <c r="C73" s="89">
        <v>0</v>
      </c>
    </row>
    <row r="74" spans="1:3" ht="16.5" thickBot="1" x14ac:dyDescent="0.3">
      <c r="A74" s="29"/>
      <c r="B74" s="13" t="s">
        <v>27</v>
      </c>
      <c r="C74" s="83">
        <f>SUM(C68:C73)</f>
        <v>21880.724000000002</v>
      </c>
    </row>
    <row r="75" spans="1:3" ht="32.25" thickBot="1" x14ac:dyDescent="0.3">
      <c r="A75" s="19" t="s">
        <v>71</v>
      </c>
      <c r="B75" s="37" t="s">
        <v>72</v>
      </c>
      <c r="C75" s="93">
        <v>10454.496000000005</v>
      </c>
    </row>
    <row r="76" spans="1:3" ht="16.5" thickBot="1" x14ac:dyDescent="0.3">
      <c r="A76" s="34" t="s">
        <v>73</v>
      </c>
      <c r="B76" s="38" t="s">
        <v>74</v>
      </c>
      <c r="C76" s="94">
        <v>2915.1959999999999</v>
      </c>
    </row>
    <row r="77" spans="1:3" ht="16.5" thickBot="1" x14ac:dyDescent="0.3">
      <c r="A77" s="19" t="s">
        <v>75</v>
      </c>
      <c r="B77" s="18" t="s">
        <v>76</v>
      </c>
      <c r="C77" s="93">
        <v>737.91000000000008</v>
      </c>
    </row>
    <row r="78" spans="1:3" ht="16.5" thickBot="1" x14ac:dyDescent="0.3">
      <c r="A78" s="39" t="s">
        <v>77</v>
      </c>
      <c r="B78" s="40" t="s">
        <v>78</v>
      </c>
      <c r="C78" s="95">
        <v>1366.5</v>
      </c>
    </row>
    <row r="79" spans="1:3" ht="16.5" thickBot="1" x14ac:dyDescent="0.3">
      <c r="A79" s="19" t="s">
        <v>79</v>
      </c>
      <c r="B79" s="25" t="s">
        <v>80</v>
      </c>
      <c r="C79" s="82"/>
    </row>
    <row r="80" spans="1:3" x14ac:dyDescent="0.25">
      <c r="A80" s="27"/>
      <c r="B80" s="26" t="s">
        <v>81</v>
      </c>
      <c r="C80" s="74">
        <v>5470.44</v>
      </c>
    </row>
    <row r="81" spans="1:3" x14ac:dyDescent="0.25">
      <c r="A81" s="8"/>
      <c r="B81" s="10" t="s">
        <v>82</v>
      </c>
      <c r="C81" s="74">
        <v>4122.1200000000008</v>
      </c>
    </row>
    <row r="82" spans="1:3" ht="33.6" customHeight="1" x14ac:dyDescent="0.25">
      <c r="A82" s="8"/>
      <c r="B82" s="9" t="s">
        <v>83</v>
      </c>
      <c r="C82" s="74">
        <v>4013.3999999999992</v>
      </c>
    </row>
    <row r="83" spans="1:3" ht="43.5" customHeight="1" x14ac:dyDescent="0.25">
      <c r="A83" s="8"/>
      <c r="B83" s="9" t="s">
        <v>84</v>
      </c>
      <c r="C83" s="74">
        <v>4013.3999999999992</v>
      </c>
    </row>
    <row r="84" spans="1:3" ht="44.25" customHeight="1" x14ac:dyDescent="0.25">
      <c r="A84" s="12"/>
      <c r="B84" s="16" t="s">
        <v>85</v>
      </c>
      <c r="C84" s="74">
        <v>8026.7999999999984</v>
      </c>
    </row>
    <row r="85" spans="1:3" ht="15.75" customHeight="1" x14ac:dyDescent="0.25">
      <c r="A85" s="12"/>
      <c r="B85" s="16" t="s">
        <v>86</v>
      </c>
      <c r="C85" s="89">
        <v>2000</v>
      </c>
    </row>
    <row r="86" spans="1:3" ht="16.5" thickBot="1" x14ac:dyDescent="0.3">
      <c r="A86" s="12"/>
      <c r="B86" s="13" t="s">
        <v>27</v>
      </c>
      <c r="C86" s="83">
        <f>SUM(C80:C85)</f>
        <v>27646.16</v>
      </c>
    </row>
    <row r="87" spans="1:3" ht="16.5" thickBot="1" x14ac:dyDescent="0.3">
      <c r="A87" s="14" t="s">
        <v>87</v>
      </c>
      <c r="B87" s="25" t="s">
        <v>88</v>
      </c>
      <c r="C87" s="82">
        <v>0</v>
      </c>
    </row>
    <row r="88" spans="1:3" x14ac:dyDescent="0.25">
      <c r="A88" s="54"/>
      <c r="B88" s="55" t="s">
        <v>89</v>
      </c>
      <c r="C88" s="96">
        <v>0</v>
      </c>
    </row>
    <row r="89" spans="1:3" x14ac:dyDescent="0.25">
      <c r="A89" s="41"/>
      <c r="B89" s="10" t="s">
        <v>90</v>
      </c>
      <c r="C89" s="74">
        <v>0</v>
      </c>
    </row>
    <row r="90" spans="1:3" s="2" customFormat="1" ht="13.5" customHeight="1" x14ac:dyDescent="0.25">
      <c r="A90" s="41"/>
      <c r="B90" s="42" t="s">
        <v>91</v>
      </c>
      <c r="C90" s="97">
        <v>218.43</v>
      </c>
    </row>
    <row r="91" spans="1:3" s="2" customFormat="1" ht="13.5" customHeight="1" x14ac:dyDescent="0.25">
      <c r="A91" s="41"/>
      <c r="B91" s="42" t="s">
        <v>92</v>
      </c>
      <c r="C91" s="97">
        <v>141.41999999999999</v>
      </c>
    </row>
    <row r="92" spans="1:3" x14ac:dyDescent="0.25">
      <c r="A92" s="41"/>
      <c r="B92" s="10" t="s">
        <v>93</v>
      </c>
      <c r="C92" s="74">
        <v>699.11</v>
      </c>
    </row>
    <row r="93" spans="1:3" x14ac:dyDescent="0.25">
      <c r="A93" s="41"/>
      <c r="B93" s="9" t="s">
        <v>94</v>
      </c>
      <c r="C93" s="74">
        <v>401.62</v>
      </c>
    </row>
    <row r="94" spans="1:3" x14ac:dyDescent="0.25">
      <c r="A94" s="41"/>
      <c r="B94" s="10" t="s">
        <v>95</v>
      </c>
      <c r="C94" s="74">
        <v>0</v>
      </c>
    </row>
    <row r="95" spans="1:3" x14ac:dyDescent="0.25">
      <c r="A95" s="43"/>
      <c r="B95" s="16" t="s">
        <v>96</v>
      </c>
      <c r="C95" s="74">
        <v>300</v>
      </c>
    </row>
    <row r="96" spans="1:3" x14ac:dyDescent="0.25">
      <c r="A96" s="43"/>
      <c r="B96" s="44" t="s">
        <v>97</v>
      </c>
      <c r="C96" s="74">
        <v>712.99</v>
      </c>
    </row>
    <row r="97" spans="1:3" x14ac:dyDescent="0.25">
      <c r="A97" s="43"/>
      <c r="B97" s="13" t="s">
        <v>98</v>
      </c>
      <c r="C97" s="98">
        <v>1000</v>
      </c>
    </row>
    <row r="98" spans="1:3" ht="16.5" thickBot="1" x14ac:dyDescent="0.3">
      <c r="A98" s="56"/>
      <c r="B98" s="45" t="s">
        <v>27</v>
      </c>
      <c r="C98" s="99">
        <f>SUM(C90:C97)</f>
        <v>3473.5699999999997</v>
      </c>
    </row>
    <row r="99" spans="1:3" ht="16.5" thickBot="1" x14ac:dyDescent="0.3">
      <c r="A99" s="14" t="s">
        <v>99</v>
      </c>
      <c r="B99" s="46" t="s">
        <v>100</v>
      </c>
      <c r="C99" s="78">
        <v>0</v>
      </c>
    </row>
    <row r="100" spans="1:3" ht="16.5" thickBot="1" x14ac:dyDescent="0.3">
      <c r="A100" s="14" t="s">
        <v>101</v>
      </c>
      <c r="B100" s="20" t="s">
        <v>102</v>
      </c>
      <c r="C100" s="86">
        <v>50161.476000000002</v>
      </c>
    </row>
    <row r="101" spans="1:3" x14ac:dyDescent="0.25">
      <c r="A101" s="47"/>
      <c r="B101" s="48" t="s">
        <v>103</v>
      </c>
      <c r="C101" s="100">
        <f>C15+C39+C48+C49+C58+C66+C74+C75+C76+C77+C78+C86+C98+C100</f>
        <v>232692.58300000004</v>
      </c>
    </row>
    <row r="102" spans="1:3" s="3" customFormat="1" x14ac:dyDescent="0.25">
      <c r="A102" s="62"/>
      <c r="B102" s="50" t="s">
        <v>108</v>
      </c>
      <c r="C102" s="101">
        <v>256487.04000000001</v>
      </c>
    </row>
    <row r="103" spans="1:3" s="3" customFormat="1" x14ac:dyDescent="0.25">
      <c r="A103" s="62"/>
      <c r="B103" s="50" t="s">
        <v>109</v>
      </c>
      <c r="C103" s="101">
        <v>249574.99</v>
      </c>
    </row>
    <row r="104" spans="1:3" s="3" customFormat="1" x14ac:dyDescent="0.25">
      <c r="A104" s="62"/>
      <c r="B104" s="50" t="s">
        <v>111</v>
      </c>
      <c r="C104" s="102">
        <f>C103-C101</f>
        <v>16882.406999999948</v>
      </c>
    </row>
    <row r="105" spans="1:3" s="3" customFormat="1" ht="16.5" thickBot="1" x14ac:dyDescent="0.3">
      <c r="A105" s="63"/>
      <c r="B105" s="64" t="s">
        <v>110</v>
      </c>
      <c r="C105" s="103">
        <f>C104+C6</f>
        <v>49915.067949999968</v>
      </c>
    </row>
    <row r="106" spans="1:3" s="3" customFormat="1" x14ac:dyDescent="0.25">
      <c r="C106" s="5"/>
    </row>
    <row r="107" spans="1:3" s="3" customFormat="1" x14ac:dyDescent="0.25">
      <c r="C107" s="5"/>
    </row>
    <row r="108" spans="1:3" s="3" customFormat="1" x14ac:dyDescent="0.25">
      <c r="C108" s="5"/>
    </row>
    <row r="109" spans="1:3" s="3" customFormat="1" x14ac:dyDescent="0.25">
      <c r="C109" s="5"/>
    </row>
    <row r="110" spans="1:3" s="3" customFormat="1" x14ac:dyDescent="0.25">
      <c r="C110" s="5"/>
    </row>
    <row r="111" spans="1:3" s="1" customFormat="1" ht="15" x14ac:dyDescent="0.25">
      <c r="A111" s="51"/>
      <c r="B111" s="51"/>
    </row>
    <row r="112" spans="1:3" s="1" customFormat="1" ht="15" x14ac:dyDescent="0.25">
      <c r="A112" s="51"/>
      <c r="B112" s="51"/>
    </row>
    <row r="113" spans="1:2" s="1" customFormat="1" ht="15" x14ac:dyDescent="0.25">
      <c r="A113" s="51"/>
      <c r="B113" s="51"/>
    </row>
    <row r="114" spans="1:2" s="1" customFormat="1" ht="15" x14ac:dyDescent="0.25">
      <c r="A114" s="51"/>
      <c r="B114" s="51"/>
    </row>
    <row r="115" spans="1:2" s="1" customFormat="1" ht="15" x14ac:dyDescent="0.25">
      <c r="A115" s="51"/>
      <c r="B115" s="51"/>
    </row>
    <row r="116" spans="1:2" s="1" customFormat="1" ht="15" x14ac:dyDescent="0.25">
      <c r="A116" s="51"/>
      <c r="B116" s="51"/>
    </row>
    <row r="117" spans="1:2" s="1" customFormat="1" ht="15" x14ac:dyDescent="0.25">
      <c r="A117" s="51"/>
      <c r="B117" s="51"/>
    </row>
    <row r="118" spans="1:2" s="1" customFormat="1" ht="15" x14ac:dyDescent="0.25">
      <c r="A118" s="51"/>
      <c r="B118" s="51"/>
    </row>
    <row r="119" spans="1:2" s="1" customFormat="1" ht="15" x14ac:dyDescent="0.25">
      <c r="A119" s="51"/>
      <c r="B119" s="51"/>
    </row>
    <row r="120" spans="1:2" s="1" customFormat="1" ht="15" x14ac:dyDescent="0.25">
      <c r="A120" s="51"/>
      <c r="B120" s="51"/>
    </row>
    <row r="121" spans="1:2" s="1" customFormat="1" ht="15" x14ac:dyDescent="0.25">
      <c r="A121" s="51"/>
      <c r="B121" s="51"/>
    </row>
  </sheetData>
  <mergeCells count="4">
    <mergeCell ref="A3:B3"/>
    <mergeCell ref="A4:B4"/>
    <mergeCell ref="A1:B1"/>
    <mergeCell ref="A2:B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2025-01-13T06:42:23Z</dcterms:created>
  <dcterms:modified xsi:type="dcterms:W3CDTF">2025-02-21T04:54:54Z</dcterms:modified>
</cp:coreProperties>
</file>