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3" i="1" l="1"/>
  <c r="C153" i="1" s="1"/>
  <c r="C156" i="1" s="1"/>
  <c r="C157" i="1" s="1"/>
  <c r="C150" i="1"/>
  <c r="C85" i="1"/>
  <c r="C72" i="1"/>
  <c r="C56" i="1"/>
  <c r="C45" i="1"/>
  <c r="C37" i="1"/>
  <c r="C29" i="1"/>
</calcChain>
</file>

<file path=xl/comments1.xml><?xml version="1.0" encoding="utf-8"?>
<comments xmlns="http://schemas.openxmlformats.org/spreadsheetml/2006/main">
  <authors>
    <author>NAV</author>
  </authors>
  <commentLis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Поверка теплосчетчика была 10.07.2023
</t>
        </r>
        <r>
          <rPr>
            <sz val="9"/>
            <color indexed="81"/>
            <rFont val="Tahoma"/>
            <family val="2"/>
            <charset val="204"/>
          </rPr>
          <t xml:space="preserve">заложена в тариф на 2023 г.
</t>
        </r>
      </text>
    </comment>
  </commentList>
</comments>
</file>

<file path=xl/sharedStrings.xml><?xml version="1.0" encoding="utf-8"?>
<sst xmlns="http://schemas.openxmlformats.org/spreadsheetml/2006/main" count="175" uniqueCount="163">
  <si>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</si>
  <si>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</si>
  <si>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</si>
  <si>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</si>
  <si>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</si>
  <si>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</si>
  <si>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</si>
  <si>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</si>
  <si>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</si>
  <si>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</si>
  <si>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</si>
  <si>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</si>
  <si>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</si>
  <si>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</si>
  <si>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</si>
  <si>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</si>
  <si>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</si>
  <si>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</si>
  <si>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</si>
  <si>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</si>
  <si>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</si>
  <si>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</si>
  <si>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</si>
  <si>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</si>
  <si>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</si>
  <si>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</si>
  <si>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</si>
  <si>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</si>
  <si>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</si>
  <si>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</si>
  <si>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</si>
  <si>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</si>
  <si>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</si>
  <si>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</si>
  <si>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</si>
  <si>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</si>
  <si>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</si>
  <si>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</si>
  <si>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</si>
  <si>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</si>
  <si>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</si>
  <si>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</si>
  <si>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</si>
  <si>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</si>
  <si>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</si>
  <si>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</si>
  <si>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отопления в чердачных и подвальных помещениях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</si>
  <si>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</si>
  <si>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</si>
  <si>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</si>
  <si>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</si>
  <si>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</si>
  <si>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</si>
  <si>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</si>
  <si>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</si>
  <si>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</si>
  <si>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</si>
  <si>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</si>
  <si>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</si>
  <si>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</si>
  <si>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</si>
  <si>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</si>
  <si>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</si>
  <si>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</si>
  <si>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</si>
  <si>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</si>
  <si>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</si>
  <si>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</si>
  <si>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</si>
  <si>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</si>
  <si>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</si>
  <si>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</si>
  <si>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</si>
  <si>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</si>
  <si>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</si>
  <si>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</si>
  <si>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</si>
  <si>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</si>
  <si>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</si>
  <si>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</si>
  <si>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</si>
  <si>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</si>
  <si>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</si>
  <si>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</si>
  <si>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Поверка коллективных приборов учета воды</t>
  </si>
  <si>
    <t>17</t>
  </si>
  <si>
    <t xml:space="preserve"> Текущий ремонт (непредвиденные работы)</t>
  </si>
  <si>
    <t>Текущий ремонт электрооборудования</t>
  </si>
  <si>
    <t>замена автоматического выключателя (кв.№60)</t>
  </si>
  <si>
    <t>замена автоматического выключателя (кв.№62,101)</t>
  </si>
  <si>
    <t>замена светильника освещения (3п) Cobra</t>
  </si>
  <si>
    <t>работа т/вышки</t>
  </si>
  <si>
    <t>замена энергосберегающего патрона СА-19 в МОП (1 подъезд)</t>
  </si>
  <si>
    <t>замена энергосберегающего патрона СА-18 в МОП (2п 8 эт )</t>
  </si>
  <si>
    <t>замена светильника (энергосберегающего патрона СА19) 2 подъезд</t>
  </si>
  <si>
    <t>Текущий ремонт систем ВиК</t>
  </si>
  <si>
    <t>устранение засора канализационного коллектора Ду 100 мм (2 подъезд)</t>
  </si>
  <si>
    <t>устранение засора канализационного стояка Ду 50 мм (1 подъезд, подвал)</t>
  </si>
  <si>
    <t>замена вводного вентиля ХВС Ду 15 мм кв.72   с отключением и сбросом стояка</t>
  </si>
  <si>
    <t>устранение засора канализационного коллектора Ду 100 мм (3 подъезд)</t>
  </si>
  <si>
    <t>замена вентилей Ду 15 мм на стояке отопления (стояк кв.№76)</t>
  </si>
  <si>
    <t>устранение засора канализационного коллектора Ду 100 мм (1 подъезд)</t>
  </si>
  <si>
    <t>устранение свища на стояке ХВС с отключением и сбросом стояка кв. 2, смена трубы ВГП Ду 25</t>
  </si>
  <si>
    <t>устранение свища на стояке ХВС (подвал)</t>
  </si>
  <si>
    <t>устранение засора канализационного лежака Ду 100 мм (1 подъезд)</t>
  </si>
  <si>
    <t>устранение засора канализационного коллектора Ду 100 мм (1 подъезд)*2 раза</t>
  </si>
  <si>
    <t>устранение свища на стояке ХВС с отключением и сбросом стояка (кв.№77) - 2 шт</t>
  </si>
  <si>
    <t>установка хомута на стояке ХВС (кв.№88)</t>
  </si>
  <si>
    <t>ершение канализационного стояка Ду 50 мм  (кв.№97)</t>
  </si>
  <si>
    <t>замена вводного вентиля ХВС Ду 15 мм кв.81   с отключением и сбросом стояка</t>
  </si>
  <si>
    <t>устранение засора канализационного стояка Ду 100 мм (кв.№90)</t>
  </si>
  <si>
    <t>Текущий ремонт систем конструктивных элементов</t>
  </si>
  <si>
    <t>устройство наличника и плинтуса с двух сторон по периметру тамбурной двери - 1 подъезд</t>
  </si>
  <si>
    <t>замена доводчика 2п</t>
  </si>
  <si>
    <t>закрытие чердака - 2 подъезд</t>
  </si>
  <si>
    <t>закрытие оконных рам 1 подъезд 4,8/9,9этаж</t>
  </si>
  <si>
    <t>удаление засора с демонтажом и обратным монтажом лючка - 3 под 3 этаж</t>
  </si>
  <si>
    <t>очистка подъездных козырьков от снега 1- 3 пп</t>
  </si>
  <si>
    <t>осмотр чердака на наличие затеканий с кровли (1-3пп) (29.03.2024,01.04.2024,05.04.2024,10.04.2024,15.04.2024,23.04.2024)</t>
  </si>
  <si>
    <t>осмотр кровли на наличие трещин (29.03.2024,01.04.2024,15.04.2024,17.04,2024)</t>
  </si>
  <si>
    <t>слив воды из емкостей - 3 под  (29.03.2024)</t>
  </si>
  <si>
    <t>слив воды из емкостей - 2 под  (01.04.2024,05.04.2024,10.04.2024)</t>
  </si>
  <si>
    <t>установка новой емкости для сбора воды 1под-1 шт, 2 под-5шт(01,05.04.2024)</t>
  </si>
  <si>
    <t>установка лотков  - 2 подъезд</t>
  </si>
  <si>
    <t>изготовление и установка отбойника по стене чердака 0,3*0,2м</t>
  </si>
  <si>
    <t>заделка (промазка) трещин кровли битумно-каучуковой мастикой отдельными местами - 2 под.кровля</t>
  </si>
  <si>
    <t>устройство Технониколя - 2 под. Кровля</t>
  </si>
  <si>
    <t>заделка (промазка) трещин кровли битумно-каучуковой мастикой отдельными местами - 2 ,3под.кровля</t>
  </si>
  <si>
    <t>проверка вентиляции в санузле (заявка) кв.106</t>
  </si>
  <si>
    <t>открытие продухов (03.05.2024)</t>
  </si>
  <si>
    <t>демонтаж  доводчика - 2 под, тамбурная дверь</t>
  </si>
  <si>
    <t>осмотр чердака на наличие затеканий с кровли (1-3пп) (05,23.07.2024)</t>
  </si>
  <si>
    <t>главный фасад срезка веток (27.08.2024)</t>
  </si>
  <si>
    <t>2п тамбурная дверь установка нового доводчика (09.09.2024)</t>
  </si>
  <si>
    <t>1п м/эт площада л/кл установка оконных рам после мытья (1/2, 6/7 эт) 09.09.2024</t>
  </si>
  <si>
    <t>срезка веток(поросль) с главного фасада</t>
  </si>
  <si>
    <t>привоз и выгрузка дресвы из автомобиля вручную (07.10.2024)</t>
  </si>
  <si>
    <t>осмотр чердака на наличие течей</t>
  </si>
  <si>
    <t>осмотр кровли на наличие дефектов кровли</t>
  </si>
  <si>
    <t>закрытие и утепление продухов (08.10.2024)</t>
  </si>
  <si>
    <t>осмотр чердака на наличие затеканий с кровли (1-3пп) (19.11.2024)</t>
  </si>
  <si>
    <t>осмотр кровли на наличие дефектов 1-3 пп (19.11.2024)</t>
  </si>
  <si>
    <t>ремонт контейнера - 2 подъезд (21.11.2024 г)( рихтование металла, сварка)</t>
  </si>
  <si>
    <t>осмотр чердака на наличие течей с кровли 1-3 пп (26.11.2024)</t>
  </si>
  <si>
    <t>очистка чердака от останков птиц и мусора (1-3 под.) 17.12.2024</t>
  </si>
  <si>
    <t>вынос мусора в мешках на площадку КГМ</t>
  </si>
  <si>
    <t>утепление пенополистеролом фасадной плиты на 9 этаже (кв.72)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</si>
  <si>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</si>
  <si>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</si>
  <si>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</si>
  <si>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</si>
  <si>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</si>
  <si>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</si>
  <si>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ул.Энергетиков 8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</si>
  <si>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</si>
  <si>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</si>
  <si>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</si>
  <si>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</si>
  <si>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</si>
  <si>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</si>
  <si>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</si>
  <si>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3.1</t>
  </si>
  <si>
    <t>ПТО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</si>
</sst>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" fontId="6" fillId="0" borderId="2" xfId="0" applyNumberFormat="1" applyFont="1" applyFill="1" applyBorder="1" applyAlignment="1">
      <alignment wrapText="1"/>
    </xf>
    <xf numFmtId="0" fontId="2" fillId="0" borderId="3" xfId="0" applyFont="1" applyFill="1" applyBorder="1"/>
    <xf numFmtId="2" fontId="2" fillId="0" borderId="4" xfId="0" applyNumberFormat="1" applyFont="1" applyFill="1" applyBorder="1" applyAlignment="1">
      <alignment horizontal="right" wrapText="1"/>
    </xf>
    <xf numFmtId="0" fontId="8" fillId="0" borderId="0" xfId="0" applyFont="1" applyFill="1"/>
    <xf numFmtId="49" fontId="6" fillId="0" borderId="5" xfId="0" applyNumberFormat="1" applyFont="1" applyFill="1" applyBorder="1" applyAlignment="1"/>
    <xf numFmtId="0" fontId="2" fillId="0" borderId="1" xfId="0" applyFont="1" applyFill="1" applyBorder="1"/>
    <xf numFmtId="49" fontId="6" fillId="0" borderId="2" xfId="0" applyNumberFormat="1" applyFont="1" applyFill="1" applyBorder="1" applyAlignment="1"/>
    <xf numFmtId="0" fontId="2" fillId="0" borderId="3" xfId="0" applyFont="1" applyFill="1" applyBorder="1" applyAlignment="1">
      <alignment wrapText="1"/>
    </xf>
    <xf numFmtId="49" fontId="6" fillId="0" borderId="6" xfId="0" applyNumberFormat="1" applyFont="1" applyFill="1" applyBorder="1" applyAlignment="1"/>
    <xf numFmtId="0" fontId="2" fillId="0" borderId="7" xfId="0" applyFont="1" applyFill="1" applyBorder="1"/>
    <xf numFmtId="2" fontId="6" fillId="0" borderId="8" xfId="0" applyNumberFormat="1" applyFont="1" applyFill="1" applyBorder="1"/>
    <xf numFmtId="49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2" fontId="2" fillId="0" borderId="8" xfId="0" applyNumberFormat="1" applyFont="1" applyFill="1" applyBorder="1"/>
    <xf numFmtId="49" fontId="6" fillId="0" borderId="12" xfId="0" applyNumberFormat="1" applyFont="1" applyFill="1" applyBorder="1" applyAlignment="1"/>
    <xf numFmtId="0" fontId="6" fillId="0" borderId="13" xfId="0" applyFont="1" applyFill="1" applyBorder="1"/>
    <xf numFmtId="2" fontId="6" fillId="0" borderId="14" xfId="0" applyNumberFormat="1" applyFont="1" applyFill="1" applyBorder="1"/>
    <xf numFmtId="49" fontId="6" fillId="0" borderId="15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49" fontId="6" fillId="0" borderId="16" xfId="0" applyNumberFormat="1" applyFont="1" applyFill="1" applyBorder="1" applyAlignment="1"/>
    <xf numFmtId="0" fontId="2" fillId="0" borderId="7" xfId="0" applyFont="1" applyFill="1" applyBorder="1" applyAlignment="1"/>
    <xf numFmtId="2" fontId="6" fillId="0" borderId="8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wrapText="1"/>
    </xf>
    <xf numFmtId="2" fontId="2" fillId="0" borderId="4" xfId="0" applyNumberFormat="1" applyFont="1" applyFill="1" applyBorder="1"/>
    <xf numFmtId="49" fontId="6" fillId="0" borderId="19" xfId="0" applyNumberFormat="1" applyFont="1" applyFill="1" applyBorder="1" applyAlignment="1">
      <alignment horizontal="center"/>
    </xf>
    <xf numFmtId="0" fontId="2" fillId="0" borderId="20" xfId="0" applyFont="1" applyFill="1" applyBorder="1"/>
    <xf numFmtId="2" fontId="6" fillId="0" borderId="21" xfId="0" applyNumberFormat="1" applyFont="1" applyFill="1" applyBorder="1"/>
    <xf numFmtId="0" fontId="6" fillId="0" borderId="13" xfId="0" applyFont="1" applyFill="1" applyBorder="1" applyAlignment="1">
      <alignment wrapText="1"/>
    </xf>
    <xf numFmtId="49" fontId="6" fillId="0" borderId="16" xfId="0" applyNumberFormat="1" applyFont="1" applyFill="1" applyBorder="1" applyAlignment="1">
      <alignment horizontal="center"/>
    </xf>
    <xf numFmtId="0" fontId="6" fillId="0" borderId="22" xfId="0" applyFont="1" applyFill="1" applyBorder="1"/>
    <xf numFmtId="2" fontId="2" fillId="0" borderId="23" xfId="0" applyNumberFormat="1" applyFont="1" applyFill="1" applyBorder="1" applyAlignment="1">
      <alignment horizontal="right" wrapText="1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Fill="1" applyBorder="1"/>
    <xf numFmtId="49" fontId="6" fillId="0" borderId="26" xfId="0" applyNumberFormat="1" applyFont="1" applyFill="1" applyBorder="1" applyAlignment="1">
      <alignment horizontal="center"/>
    </xf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2" fillId="0" borderId="18" xfId="0" applyFont="1" applyFill="1" applyBorder="1"/>
    <xf numFmtId="2" fontId="2" fillId="0" borderId="29" xfId="0" applyNumberFormat="1" applyFont="1" applyFill="1" applyBorder="1" applyAlignment="1">
      <alignment horizontal="right" wrapText="1"/>
    </xf>
    <xf numFmtId="49" fontId="2" fillId="0" borderId="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2" fontId="6" fillId="0" borderId="21" xfId="0" applyNumberFormat="1" applyFont="1" applyFill="1" applyBorder="1" applyAlignment="1"/>
    <xf numFmtId="2" fontId="8" fillId="0" borderId="0" xfId="0" applyNumberFormat="1" applyFont="1" applyFill="1"/>
    <xf numFmtId="0" fontId="2" fillId="0" borderId="13" xfId="0" applyFont="1" applyFill="1" applyBorder="1" applyAlignment="1"/>
    <xf numFmtId="0" fontId="6" fillId="0" borderId="25" xfId="0" applyFont="1" applyFill="1" applyBorder="1" applyAlignment="1"/>
    <xf numFmtId="49" fontId="6" fillId="0" borderId="17" xfId="0" applyNumberFormat="1" applyFont="1" applyFill="1" applyBorder="1" applyAlignment="1"/>
    <xf numFmtId="0" fontId="6" fillId="0" borderId="18" xfId="0" applyFont="1" applyFill="1" applyBorder="1"/>
    <xf numFmtId="164" fontId="6" fillId="0" borderId="29" xfId="2" applyNumberFormat="1" applyFont="1" applyFill="1" applyBorder="1"/>
    <xf numFmtId="2" fontId="6" fillId="0" borderId="14" xfId="0" applyNumberFormat="1" applyFont="1" applyFill="1" applyBorder="1" applyAlignment="1">
      <alignment horizontal="right" wrapText="1"/>
    </xf>
    <xf numFmtId="2" fontId="6" fillId="0" borderId="4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wrapText="1"/>
    </xf>
    <xf numFmtId="2" fontId="6" fillId="0" borderId="23" xfId="0" applyNumberFormat="1" applyFont="1" applyFill="1" applyBorder="1" applyAlignment="1">
      <alignment horizontal="right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2" fontId="6" fillId="0" borderId="1" xfId="2" applyNumberFormat="1" applyFont="1" applyBorder="1" applyAlignment="1">
      <alignment wrapText="1"/>
    </xf>
    <xf numFmtId="0" fontId="9" fillId="0" borderId="0" xfId="0" applyFont="1"/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/>
    <xf numFmtId="2" fontId="9" fillId="0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6" fillId="0" borderId="1" xfId="0" applyFont="1" applyFill="1" applyBorder="1"/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3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10" xfId="0" applyFont="1" applyFill="1" applyBorder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2"/>
  <sheetViews>
    <sheetView tabSelected="1" topLeftCell="A128" workbookViewId="0">
      <selection activeCell="A154" sqref="A154:XFD154"/>
    </sheetView>
  </sheetViews>
  <sheetFormatPr defaultColWidth="7.7109375" defaultRowHeight="15.75" x14ac:dyDescent="0.25"/>
  <cols>
    <col min="1" max="1" width="6.140625" style="15" customWidth="1"/>
    <col min="2" max="2" width="71.7109375" style="15" customWidth="1"/>
    <col min="3" max="3" width="14.7109375" style="15" customWidth="1"/>
    <col min="4" max="199" width="11.7109375" style="15" customWidth="1"/>
    <col min="200" max="200" width="6.140625" style="15" customWidth="1"/>
    <col min="201" max="201" width="46.7109375" style="15" customWidth="1"/>
    <col min="202" max="202" width="8.7109375" style="15" customWidth="1"/>
    <col min="203" max="203" width="9.140625" style="15" customWidth="1"/>
    <col min="204" max="204" width="7.85546875" style="15" customWidth="1"/>
    <col min="205" max="205" width="7.7109375" style="15" customWidth="1"/>
    <col min="206" max="206" width="8.7109375" style="15" customWidth="1"/>
    <col min="207" max="207" width="12.5703125" style="15" customWidth="1"/>
    <col min="208" max="208" width="8" style="15" customWidth="1"/>
    <col min="209" max="210" width="6.7109375" style="15" customWidth="1"/>
    <col min="211" max="211" width="14.140625" style="15" customWidth="1"/>
    <col min="212" max="214" width="6.7109375" style="15" customWidth="1"/>
    <col min="215" max="215" width="12" style="15" customWidth="1"/>
    <col min="216" max="216" width="8" style="15" customWidth="1"/>
    <col min="217" max="217" width="6.140625" style="15" customWidth="1"/>
    <col min="218" max="218" width="7.42578125" style="15" customWidth="1"/>
    <col min="219" max="219" width="8.85546875" style="15" customWidth="1"/>
    <col min="220" max="220" width="8.42578125" style="15" customWidth="1"/>
    <col min="221" max="221" width="7" style="15" customWidth="1"/>
    <col min="222" max="222" width="8.28515625" style="15" customWidth="1"/>
    <col min="223" max="223" width="10.28515625" style="15" customWidth="1"/>
    <col min="224" max="224" width="8.42578125" style="15" customWidth="1"/>
    <col min="225" max="225" width="6.5703125" style="15" customWidth="1"/>
    <col min="226" max="226" width="9.5703125" style="15" customWidth="1"/>
    <col min="227" max="227" width="9.85546875" style="15" customWidth="1"/>
    <col min="228" max="228" width="9.5703125" style="15" customWidth="1"/>
    <col min="229" max="229" width="7" style="15" customWidth="1"/>
    <col min="230" max="230" width="9.5703125" style="15" customWidth="1"/>
    <col min="231" max="231" width="8.7109375" style="15" customWidth="1"/>
    <col min="232" max="232" width="9.42578125" style="15" customWidth="1"/>
    <col min="233" max="233" width="8.85546875" style="15" customWidth="1"/>
    <col min="234" max="234" width="6.85546875" style="15" customWidth="1"/>
    <col min="235" max="235" width="8.42578125" style="15" customWidth="1"/>
    <col min="236" max="238" width="7.7109375" style="15" customWidth="1"/>
    <col min="239" max="239" width="11.85546875" style="15" customWidth="1"/>
    <col min="240" max="242" width="7.7109375" style="15" customWidth="1"/>
    <col min="243" max="243" width="10.28515625" style="15" customWidth="1"/>
    <col min="244" max="246" width="7.7109375" style="15" customWidth="1"/>
    <col min="247" max="247" width="10.140625" style="15" customWidth="1"/>
    <col min="248" max="250" width="7.7109375" style="15" customWidth="1"/>
    <col min="251" max="251" width="10.140625" style="15" customWidth="1"/>
    <col min="252" max="254" width="7.7109375" style="15" customWidth="1"/>
    <col min="255" max="255" width="10.140625" style="15" customWidth="1"/>
    <col min="256" max="16384" width="7.7109375" style="15"/>
  </cols>
  <sheetData>
    <row r="1" spans="1:5" s="2" customFormat="1" x14ac:dyDescent="0.25">
      <c r="A1" s="110" t="s">
        <v>155</v>
      </c>
      <c r="B1" s="110"/>
      <c r="C1" s="1"/>
    </row>
    <row r="2" spans="1:5" s="2" customFormat="1" x14ac:dyDescent="0.25">
      <c r="A2" s="111" t="s">
        <v>152</v>
      </c>
      <c r="B2" s="111"/>
      <c r="C2" s="3"/>
    </row>
    <row r="3" spans="1:5" s="2" customFormat="1" x14ac:dyDescent="0.25">
      <c r="A3" s="111" t="s">
        <v>153</v>
      </c>
      <c r="B3" s="111"/>
      <c r="C3" s="3"/>
    </row>
    <row r="4" spans="1:5" s="2" customFormat="1" x14ac:dyDescent="0.25">
      <c r="A4" s="4"/>
      <c r="B4" s="4"/>
      <c r="C4" s="3"/>
    </row>
    <row r="5" spans="1:5" s="8" customFormat="1" x14ac:dyDescent="0.25">
      <c r="A5" s="5"/>
      <c r="B5" s="6" t="s">
        <v>156</v>
      </c>
      <c r="C5" s="7">
        <v>-22115.521034999605</v>
      </c>
      <c r="E5" s="2"/>
    </row>
    <row r="6" spans="1:5" s="8" customFormat="1" x14ac:dyDescent="0.25">
      <c r="A6" s="9"/>
      <c r="B6" s="10" t="s">
        <v>154</v>
      </c>
      <c r="C6" s="11"/>
    </row>
    <row r="7" spans="1:5" x14ac:dyDescent="0.25">
      <c r="A7" s="12"/>
      <c r="B7" s="13" t="s">
        <v>0</v>
      </c>
      <c r="C7" s="14">
        <v>53490.111999999994</v>
      </c>
    </row>
    <row r="8" spans="1:5" x14ac:dyDescent="0.25">
      <c r="A8" s="16"/>
      <c r="B8" s="17" t="s">
        <v>1</v>
      </c>
      <c r="C8" s="14">
        <v>72897.40800000001</v>
      </c>
    </row>
    <row r="9" spans="1:5" x14ac:dyDescent="0.25">
      <c r="A9" s="16"/>
      <c r="B9" s="17" t="s">
        <v>2</v>
      </c>
      <c r="C9" s="14">
        <v>33881.087999999996</v>
      </c>
    </row>
    <row r="10" spans="1:5" x14ac:dyDescent="0.25">
      <c r="A10" s="16"/>
      <c r="B10" s="17" t="s">
        <v>3</v>
      </c>
      <c r="C10" s="14">
        <v>85215.719999999987</v>
      </c>
    </row>
    <row r="11" spans="1:5" ht="13.5" customHeight="1" x14ac:dyDescent="0.25">
      <c r="A11" s="18"/>
      <c r="B11" s="19" t="s">
        <v>4</v>
      </c>
      <c r="C11" s="14">
        <v>17897.451499999999</v>
      </c>
    </row>
    <row r="12" spans="1:5" x14ac:dyDescent="0.25">
      <c r="A12" s="16"/>
      <c r="B12" s="17" t="s">
        <v>5</v>
      </c>
      <c r="C12" s="14">
        <v>1441.2</v>
      </c>
    </row>
    <row r="13" spans="1:5" ht="16.5" thickBot="1" x14ac:dyDescent="0.3">
      <c r="A13" s="20"/>
      <c r="B13" s="21" t="s">
        <v>6</v>
      </c>
      <c r="C13" s="22">
        <f>SUM(C7:C12)</f>
        <v>264822.97950000002</v>
      </c>
    </row>
    <row r="14" spans="1:5" ht="16.5" thickBot="1" x14ac:dyDescent="0.3">
      <c r="A14" s="23" t="s">
        <v>7</v>
      </c>
      <c r="B14" s="24" t="s">
        <v>8</v>
      </c>
      <c r="C14" s="25"/>
    </row>
    <row r="15" spans="1:5" ht="21.75" customHeight="1" x14ac:dyDescent="0.25">
      <c r="A15" s="18"/>
      <c r="B15" s="19" t="s">
        <v>9</v>
      </c>
      <c r="C15" s="14">
        <v>0</v>
      </c>
    </row>
    <row r="16" spans="1:5" ht="15" customHeight="1" x14ac:dyDescent="0.25">
      <c r="A16" s="16"/>
      <c r="B16" s="26" t="s">
        <v>10</v>
      </c>
      <c r="C16" s="14">
        <v>0</v>
      </c>
    </row>
    <row r="17" spans="1:3" ht="15" customHeight="1" x14ac:dyDescent="0.25">
      <c r="A17" s="20"/>
      <c r="B17" s="27" t="s">
        <v>11</v>
      </c>
      <c r="C17" s="14">
        <v>0</v>
      </c>
    </row>
    <row r="18" spans="1:3" x14ac:dyDescent="0.25">
      <c r="A18" s="20"/>
      <c r="B18" s="21" t="s">
        <v>12</v>
      </c>
      <c r="C18" s="28">
        <v>0</v>
      </c>
    </row>
    <row r="19" spans="1:3" ht="16.5" thickBot="1" x14ac:dyDescent="0.3">
      <c r="A19" s="29"/>
      <c r="B19" s="21" t="s">
        <v>6</v>
      </c>
      <c r="C19" s="22">
        <v>0</v>
      </c>
    </row>
    <row r="20" spans="1:3" ht="16.5" thickBot="1" x14ac:dyDescent="0.3">
      <c r="A20" s="23" t="s">
        <v>13</v>
      </c>
      <c r="B20" s="30" t="s">
        <v>14</v>
      </c>
      <c r="C20" s="31">
        <v>205200</v>
      </c>
    </row>
    <row r="21" spans="1:3" ht="16.5" thickBot="1" x14ac:dyDescent="0.3">
      <c r="A21" s="23" t="s">
        <v>161</v>
      </c>
      <c r="B21" s="109" t="s">
        <v>162</v>
      </c>
      <c r="C21" s="31">
        <v>14055</v>
      </c>
    </row>
    <row r="22" spans="1:3" ht="16.5" thickBot="1" x14ac:dyDescent="0.3">
      <c r="A22" s="32" t="s">
        <v>15</v>
      </c>
      <c r="B22" s="24" t="s">
        <v>16</v>
      </c>
      <c r="C22" s="33"/>
    </row>
    <row r="23" spans="1:3" x14ac:dyDescent="0.25">
      <c r="A23" s="18"/>
      <c r="B23" s="34" t="s">
        <v>17</v>
      </c>
      <c r="C23" s="14">
        <v>6558.3</v>
      </c>
    </row>
    <row r="24" spans="1:3" x14ac:dyDescent="0.25">
      <c r="A24" s="18"/>
      <c r="B24" s="35" t="s">
        <v>18</v>
      </c>
      <c r="C24" s="14">
        <v>7678.242000000002</v>
      </c>
    </row>
    <row r="25" spans="1:3" x14ac:dyDescent="0.25">
      <c r="A25" s="18"/>
      <c r="B25" s="35" t="s">
        <v>19</v>
      </c>
      <c r="C25" s="14">
        <v>31584.117600000001</v>
      </c>
    </row>
    <row r="26" spans="1:3" x14ac:dyDescent="0.25">
      <c r="A26" s="18"/>
      <c r="B26" s="35" t="s">
        <v>20</v>
      </c>
      <c r="C26" s="14">
        <v>0</v>
      </c>
    </row>
    <row r="27" spans="1:3" x14ac:dyDescent="0.25">
      <c r="A27" s="18"/>
      <c r="B27" s="35" t="s">
        <v>21</v>
      </c>
      <c r="C27" s="14">
        <v>0</v>
      </c>
    </row>
    <row r="28" spans="1:3" x14ac:dyDescent="0.25">
      <c r="A28" s="36"/>
      <c r="B28" s="37" t="s">
        <v>22</v>
      </c>
      <c r="C28" s="14">
        <v>503.71000000000004</v>
      </c>
    </row>
    <row r="29" spans="1:3" ht="16.5" thickBot="1" x14ac:dyDescent="0.3">
      <c r="A29" s="20"/>
      <c r="B29" s="37" t="s">
        <v>23</v>
      </c>
      <c r="C29" s="38">
        <f>SUM(C23:C28)</f>
        <v>46324.369599999998</v>
      </c>
    </row>
    <row r="30" spans="1:3" ht="16.5" thickBot="1" x14ac:dyDescent="0.3">
      <c r="A30" s="32" t="s">
        <v>24</v>
      </c>
      <c r="B30" s="24" t="s">
        <v>25</v>
      </c>
      <c r="C30" s="33"/>
    </row>
    <row r="31" spans="1:3" ht="27" customHeight="1" x14ac:dyDescent="0.25">
      <c r="A31" s="18"/>
      <c r="B31" s="19" t="s">
        <v>26</v>
      </c>
      <c r="C31" s="14">
        <v>6697.8600000000006</v>
      </c>
    </row>
    <row r="32" spans="1:3" ht="27" customHeight="1" x14ac:dyDescent="0.25">
      <c r="A32" s="16"/>
      <c r="B32" s="26" t="s">
        <v>27</v>
      </c>
      <c r="C32" s="14">
        <v>17535.735000000001</v>
      </c>
    </row>
    <row r="33" spans="1:3" ht="24" customHeight="1" x14ac:dyDescent="0.25">
      <c r="A33" s="16"/>
      <c r="B33" s="26" t="s">
        <v>28</v>
      </c>
      <c r="C33" s="14">
        <v>6642.7199999999993</v>
      </c>
    </row>
    <row r="34" spans="1:3" x14ac:dyDescent="0.25">
      <c r="A34" s="16"/>
      <c r="B34" s="17" t="s">
        <v>29</v>
      </c>
      <c r="C34" s="14">
        <v>5795.3339999999998</v>
      </c>
    </row>
    <row r="35" spans="1:3" x14ac:dyDescent="0.25">
      <c r="A35" s="20"/>
      <c r="B35" s="21" t="s">
        <v>30</v>
      </c>
      <c r="C35" s="14">
        <v>444.91200000000003</v>
      </c>
    </row>
    <row r="36" spans="1:3" x14ac:dyDescent="0.25">
      <c r="A36" s="20"/>
      <c r="B36" s="21" t="s">
        <v>31</v>
      </c>
      <c r="C36" s="14">
        <v>5010.21</v>
      </c>
    </row>
    <row r="37" spans="1:3" ht="16.5" thickBot="1" x14ac:dyDescent="0.3">
      <c r="A37" s="20"/>
      <c r="B37" s="21" t="s">
        <v>6</v>
      </c>
      <c r="C37" s="22">
        <f>SUM(C31:C36)</f>
        <v>42126.771000000001</v>
      </c>
    </row>
    <row r="38" spans="1:3" ht="16.5" thickBot="1" x14ac:dyDescent="0.3">
      <c r="A38" s="32" t="s">
        <v>32</v>
      </c>
      <c r="B38" s="24" t="s">
        <v>33</v>
      </c>
      <c r="C38" s="33"/>
    </row>
    <row r="39" spans="1:3" x14ac:dyDescent="0.25">
      <c r="A39" s="39"/>
      <c r="B39" s="13" t="s">
        <v>34</v>
      </c>
      <c r="C39" s="14">
        <v>5795.3339999999998</v>
      </c>
    </row>
    <row r="40" spans="1:3" ht="32.25" customHeight="1" x14ac:dyDescent="0.25">
      <c r="A40" s="40"/>
      <c r="B40" s="26" t="s">
        <v>35</v>
      </c>
      <c r="C40" s="14">
        <v>44313.440000000002</v>
      </c>
    </row>
    <row r="41" spans="1:3" ht="33.75" customHeight="1" x14ac:dyDescent="0.25">
      <c r="A41" s="40"/>
      <c r="B41" s="26" t="s">
        <v>36</v>
      </c>
      <c r="C41" s="14">
        <v>11567.52</v>
      </c>
    </row>
    <row r="42" spans="1:3" ht="28.5" customHeight="1" x14ac:dyDescent="0.25">
      <c r="A42" s="40"/>
      <c r="B42" s="26" t="s">
        <v>37</v>
      </c>
      <c r="C42" s="14">
        <v>8388</v>
      </c>
    </row>
    <row r="43" spans="1:3" ht="33.75" customHeight="1" x14ac:dyDescent="0.25">
      <c r="A43" s="40"/>
      <c r="B43" s="26" t="s">
        <v>38</v>
      </c>
      <c r="C43" s="14">
        <v>2187</v>
      </c>
    </row>
    <row r="44" spans="1:3" ht="32.25" customHeight="1" x14ac:dyDescent="0.25">
      <c r="A44" s="40"/>
      <c r="B44" s="26" t="s">
        <v>39</v>
      </c>
      <c r="C44" s="14">
        <v>16510.878000000001</v>
      </c>
    </row>
    <row r="45" spans="1:3" ht="16.5" thickBot="1" x14ac:dyDescent="0.3">
      <c r="A45" s="41"/>
      <c r="B45" s="27" t="s">
        <v>6</v>
      </c>
      <c r="C45" s="22">
        <f>SUM(C39:C44)</f>
        <v>88762.172000000006</v>
      </c>
    </row>
    <row r="46" spans="1:3" ht="16.5" thickBot="1" x14ac:dyDescent="0.3">
      <c r="A46" s="32" t="s">
        <v>40</v>
      </c>
      <c r="B46" s="30" t="s">
        <v>41</v>
      </c>
      <c r="C46" s="68">
        <v>16206.210000000001</v>
      </c>
    </row>
    <row r="47" spans="1:3" ht="16.5" thickBot="1" x14ac:dyDescent="0.3">
      <c r="A47" s="32" t="s">
        <v>42</v>
      </c>
      <c r="B47" s="30" t="s">
        <v>43</v>
      </c>
      <c r="C47" s="69">
        <v>2965.6800000000003</v>
      </c>
    </row>
    <row r="48" spans="1:3" ht="32.25" thickBot="1" x14ac:dyDescent="0.3">
      <c r="A48" s="32" t="s">
        <v>44</v>
      </c>
      <c r="B48" s="70" t="s">
        <v>45</v>
      </c>
      <c r="C48" s="33"/>
    </row>
    <row r="49" spans="1:3" ht="33.75" customHeight="1" x14ac:dyDescent="0.25">
      <c r="A49" s="42"/>
      <c r="B49" s="43" t="s">
        <v>45</v>
      </c>
      <c r="C49" s="14">
        <v>0</v>
      </c>
    </row>
    <row r="50" spans="1:3" ht="28.5" customHeight="1" x14ac:dyDescent="0.25">
      <c r="A50" s="39"/>
      <c r="B50" s="19" t="s">
        <v>46</v>
      </c>
      <c r="C50" s="44">
        <v>645.84</v>
      </c>
    </row>
    <row r="51" spans="1:3" x14ac:dyDescent="0.25">
      <c r="A51" s="40"/>
      <c r="B51" s="13" t="s">
        <v>47</v>
      </c>
      <c r="C51" s="14">
        <v>93286.24</v>
      </c>
    </row>
    <row r="52" spans="1:3" x14ac:dyDescent="0.25">
      <c r="A52" s="40"/>
      <c r="B52" s="17" t="s">
        <v>48</v>
      </c>
      <c r="C52" s="14">
        <v>47419.17</v>
      </c>
    </row>
    <row r="53" spans="1:3" x14ac:dyDescent="0.25">
      <c r="A53" s="40"/>
      <c r="B53" s="17" t="s">
        <v>49</v>
      </c>
      <c r="C53" s="14">
        <v>25108.560000000001</v>
      </c>
    </row>
    <row r="54" spans="1:3" x14ac:dyDescent="0.25">
      <c r="A54" s="40"/>
      <c r="B54" s="17" t="s">
        <v>50</v>
      </c>
      <c r="C54" s="14">
        <v>1751.76</v>
      </c>
    </row>
    <row r="55" spans="1:3" x14ac:dyDescent="0.25">
      <c r="A55" s="40"/>
      <c r="B55" s="17" t="s">
        <v>51</v>
      </c>
      <c r="C55" s="14">
        <v>5892.48</v>
      </c>
    </row>
    <row r="56" spans="1:3" ht="16.5" thickBot="1" x14ac:dyDescent="0.3">
      <c r="A56" s="41"/>
      <c r="B56" s="21" t="s">
        <v>6</v>
      </c>
      <c r="C56" s="22">
        <f>SUM(C49:C55)</f>
        <v>174104.05000000002</v>
      </c>
    </row>
    <row r="57" spans="1:3" ht="16.5" thickBot="1" x14ac:dyDescent="0.3">
      <c r="A57" s="32" t="s">
        <v>52</v>
      </c>
      <c r="B57" s="24" t="s">
        <v>53</v>
      </c>
      <c r="C57" s="33"/>
    </row>
    <row r="58" spans="1:3" x14ac:dyDescent="0.25">
      <c r="A58" s="40"/>
      <c r="B58" s="17" t="s">
        <v>54</v>
      </c>
      <c r="C58" s="14">
        <v>0</v>
      </c>
    </row>
    <row r="59" spans="1:3" x14ac:dyDescent="0.25">
      <c r="A59" s="41"/>
      <c r="B59" s="13" t="s">
        <v>55</v>
      </c>
      <c r="C59" s="14">
        <v>0</v>
      </c>
    </row>
    <row r="60" spans="1:3" ht="33" customHeight="1" x14ac:dyDescent="0.25">
      <c r="A60" s="41"/>
      <c r="B60" s="26" t="s">
        <v>56</v>
      </c>
      <c r="C60" s="14">
        <v>0</v>
      </c>
    </row>
    <row r="61" spans="1:3" x14ac:dyDescent="0.25">
      <c r="A61" s="41"/>
      <c r="B61" s="17" t="s">
        <v>57</v>
      </c>
      <c r="C61" s="14">
        <v>0</v>
      </c>
    </row>
    <row r="62" spans="1:3" x14ac:dyDescent="0.25">
      <c r="A62" s="41"/>
      <c r="B62" s="21" t="s">
        <v>58</v>
      </c>
      <c r="C62" s="14">
        <v>3947.0000000000005</v>
      </c>
    </row>
    <row r="63" spans="1:3" x14ac:dyDescent="0.25">
      <c r="A63" s="41"/>
      <c r="B63" s="21" t="s">
        <v>59</v>
      </c>
      <c r="C63" s="14">
        <v>0</v>
      </c>
    </row>
    <row r="64" spans="1:3" ht="16.5" thickBot="1" x14ac:dyDescent="0.3">
      <c r="A64" s="45"/>
      <c r="B64" s="46" t="s">
        <v>23</v>
      </c>
      <c r="C64" s="47">
        <v>3947.0000000000005</v>
      </c>
    </row>
    <row r="65" spans="1:3" ht="16.5" thickBot="1" x14ac:dyDescent="0.3">
      <c r="A65" s="32" t="s">
        <v>60</v>
      </c>
      <c r="B65" s="24" t="s">
        <v>61</v>
      </c>
      <c r="C65" s="33"/>
    </row>
    <row r="66" spans="1:3" ht="32.25" customHeight="1" x14ac:dyDescent="0.25">
      <c r="A66" s="39"/>
      <c r="B66" s="19" t="s">
        <v>62</v>
      </c>
      <c r="C66" s="14">
        <v>28181.232</v>
      </c>
    </row>
    <row r="67" spans="1:3" ht="35.25" customHeight="1" x14ac:dyDescent="0.25">
      <c r="A67" s="40"/>
      <c r="B67" s="26" t="s">
        <v>63</v>
      </c>
      <c r="C67" s="14">
        <v>0</v>
      </c>
    </row>
    <row r="68" spans="1:3" ht="30" customHeight="1" x14ac:dyDescent="0.25">
      <c r="A68" s="40"/>
      <c r="B68" s="26" t="s">
        <v>64</v>
      </c>
      <c r="C68" s="14">
        <v>28181.232</v>
      </c>
    </row>
    <row r="69" spans="1:3" ht="32.25" customHeight="1" x14ac:dyDescent="0.25">
      <c r="A69" s="40"/>
      <c r="B69" s="26" t="s">
        <v>65</v>
      </c>
      <c r="C69" s="14">
        <v>35681.076000000001</v>
      </c>
    </row>
    <row r="70" spans="1:3" ht="27" customHeight="1" x14ac:dyDescent="0.25">
      <c r="A70" s="41"/>
      <c r="B70" s="27" t="s">
        <v>66</v>
      </c>
      <c r="C70" s="14">
        <v>0</v>
      </c>
    </row>
    <row r="71" spans="1:3" ht="24" customHeight="1" x14ac:dyDescent="0.25">
      <c r="A71" s="41"/>
      <c r="B71" s="27" t="s">
        <v>67</v>
      </c>
      <c r="C71" s="14">
        <v>0</v>
      </c>
    </row>
    <row r="72" spans="1:3" ht="16.5" thickBot="1" x14ac:dyDescent="0.3">
      <c r="A72" s="41"/>
      <c r="B72" s="21" t="s">
        <v>23</v>
      </c>
      <c r="C72" s="22">
        <f>SUM(C66:C71)</f>
        <v>92043.540000000008</v>
      </c>
    </row>
    <row r="73" spans="1:3" ht="34.5" customHeight="1" thickBot="1" x14ac:dyDescent="0.3">
      <c r="A73" s="32" t="s">
        <v>68</v>
      </c>
      <c r="B73" s="48" t="s">
        <v>69</v>
      </c>
      <c r="C73" s="68">
        <v>70907.615999999995</v>
      </c>
    </row>
    <row r="74" spans="1:3" ht="16.5" thickBot="1" x14ac:dyDescent="0.3">
      <c r="A74" s="49" t="s">
        <v>70</v>
      </c>
      <c r="B74" s="50" t="s">
        <v>71</v>
      </c>
      <c r="C74" s="71">
        <v>19772.315999999995</v>
      </c>
    </row>
    <row r="75" spans="1:3" ht="16.5" thickBot="1" x14ac:dyDescent="0.3">
      <c r="A75" s="32" t="s">
        <v>72</v>
      </c>
      <c r="B75" s="30" t="s">
        <v>73</v>
      </c>
      <c r="C75" s="68">
        <v>2527.2000000000003</v>
      </c>
    </row>
    <row r="76" spans="1:3" ht="16.5" thickBot="1" x14ac:dyDescent="0.3">
      <c r="A76" s="52" t="s">
        <v>74</v>
      </c>
      <c r="B76" s="53" t="s">
        <v>75</v>
      </c>
      <c r="C76" s="69">
        <v>3510</v>
      </c>
    </row>
    <row r="77" spans="1:3" ht="16.5" thickBot="1" x14ac:dyDescent="0.3">
      <c r="A77" s="32" t="s">
        <v>76</v>
      </c>
      <c r="B77" s="24" t="s">
        <v>77</v>
      </c>
      <c r="C77" s="33"/>
    </row>
    <row r="78" spans="1:3" x14ac:dyDescent="0.25">
      <c r="A78" s="39"/>
      <c r="B78" s="13" t="s">
        <v>78</v>
      </c>
      <c r="C78" s="14">
        <v>5470.44</v>
      </c>
    </row>
    <row r="79" spans="1:3" x14ac:dyDescent="0.25">
      <c r="A79" s="16"/>
      <c r="B79" s="17" t="s">
        <v>79</v>
      </c>
      <c r="C79" s="14">
        <v>4122.1200000000008</v>
      </c>
    </row>
    <row r="80" spans="1:3" ht="32.25" customHeight="1" x14ac:dyDescent="0.25">
      <c r="A80" s="16"/>
      <c r="B80" s="26" t="s">
        <v>80</v>
      </c>
      <c r="C80" s="14">
        <v>4013.3999999999992</v>
      </c>
    </row>
    <row r="81" spans="1:3" ht="32.25" customHeight="1" x14ac:dyDescent="0.25">
      <c r="A81" s="16"/>
      <c r="B81" s="26" t="s">
        <v>81</v>
      </c>
      <c r="C81" s="14">
        <v>4013.3999999999992</v>
      </c>
    </row>
    <row r="82" spans="1:3" ht="37.5" customHeight="1" x14ac:dyDescent="0.25">
      <c r="A82" s="20"/>
      <c r="B82" s="27" t="s">
        <v>82</v>
      </c>
      <c r="C82" s="14">
        <v>8026.7999999999984</v>
      </c>
    </row>
    <row r="83" spans="1:3" ht="30" customHeight="1" x14ac:dyDescent="0.25">
      <c r="A83" s="20"/>
      <c r="B83" s="27" t="s">
        <v>83</v>
      </c>
      <c r="C83" s="14">
        <v>0</v>
      </c>
    </row>
    <row r="84" spans="1:3" ht="30" customHeight="1" x14ac:dyDescent="0.25">
      <c r="A84" s="20"/>
      <c r="B84" s="27" t="s">
        <v>84</v>
      </c>
      <c r="C84" s="14">
        <v>0</v>
      </c>
    </row>
    <row r="85" spans="1:3" ht="16.5" thickBot="1" x14ac:dyDescent="0.3">
      <c r="A85" s="20"/>
      <c r="B85" s="21" t="s">
        <v>23</v>
      </c>
      <c r="C85" s="22">
        <f>SUM(C78:C84)</f>
        <v>25646.16</v>
      </c>
    </row>
    <row r="86" spans="1:3" ht="16.5" thickBot="1" x14ac:dyDescent="0.3">
      <c r="A86" s="54" t="s">
        <v>85</v>
      </c>
      <c r="B86" s="55" t="s">
        <v>86</v>
      </c>
      <c r="C86" s="56"/>
    </row>
    <row r="87" spans="1:3" x14ac:dyDescent="0.25">
      <c r="A87" s="42"/>
      <c r="B87" s="57" t="s">
        <v>87</v>
      </c>
      <c r="C87" s="58">
        <v>0</v>
      </c>
    </row>
    <row r="88" spans="1:3" x14ac:dyDescent="0.25">
      <c r="A88" s="39"/>
      <c r="B88" s="13" t="s">
        <v>88</v>
      </c>
      <c r="C88" s="14">
        <v>393.39</v>
      </c>
    </row>
    <row r="89" spans="1:3" x14ac:dyDescent="0.25">
      <c r="A89" s="39"/>
      <c r="B89" s="13" t="s">
        <v>89</v>
      </c>
      <c r="C89" s="14">
        <v>1180.17</v>
      </c>
    </row>
    <row r="90" spans="1:3" x14ac:dyDescent="0.25">
      <c r="A90" s="39"/>
      <c r="B90" s="13" t="s">
        <v>90</v>
      </c>
      <c r="C90" s="14">
        <v>5100</v>
      </c>
    </row>
    <row r="91" spans="1:3" x14ac:dyDescent="0.25">
      <c r="A91" s="39"/>
      <c r="B91" s="13" t="s">
        <v>91</v>
      </c>
      <c r="C91" s="14">
        <v>2730</v>
      </c>
    </row>
    <row r="92" spans="1:3" x14ac:dyDescent="0.25">
      <c r="A92" s="39"/>
      <c r="B92" s="13" t="s">
        <v>92</v>
      </c>
      <c r="C92" s="14">
        <v>826.51</v>
      </c>
    </row>
    <row r="93" spans="1:3" x14ac:dyDescent="0.25">
      <c r="A93" s="39"/>
      <c r="B93" s="13" t="s">
        <v>93</v>
      </c>
      <c r="C93" s="14">
        <v>732.83</v>
      </c>
    </row>
    <row r="94" spans="1:3" x14ac:dyDescent="0.25">
      <c r="A94" s="39"/>
      <c r="B94" s="13" t="s">
        <v>94</v>
      </c>
      <c r="C94" s="14">
        <v>826.51</v>
      </c>
    </row>
    <row r="95" spans="1:3" x14ac:dyDescent="0.25">
      <c r="A95" s="40"/>
      <c r="B95" s="17" t="s">
        <v>95</v>
      </c>
      <c r="C95" s="14">
        <v>0</v>
      </c>
    </row>
    <row r="96" spans="1:3" ht="15" customHeight="1" x14ac:dyDescent="0.25">
      <c r="A96" s="40"/>
      <c r="B96" s="26" t="s">
        <v>96</v>
      </c>
      <c r="C96" s="14">
        <v>0</v>
      </c>
    </row>
    <row r="97" spans="1:3" ht="31.5" x14ac:dyDescent="0.25">
      <c r="A97" s="40"/>
      <c r="B97" s="26" t="s">
        <v>97</v>
      </c>
      <c r="C97" s="14">
        <v>0</v>
      </c>
    </row>
    <row r="98" spans="1:3" ht="31.5" x14ac:dyDescent="0.25">
      <c r="A98" s="40"/>
      <c r="B98" s="26" t="s">
        <v>98</v>
      </c>
      <c r="C98" s="14">
        <v>1894.96</v>
      </c>
    </row>
    <row r="99" spans="1:3" ht="19.5" customHeight="1" x14ac:dyDescent="0.25">
      <c r="A99" s="40"/>
      <c r="B99" s="26" t="s">
        <v>99</v>
      </c>
      <c r="C99" s="14">
        <v>0</v>
      </c>
    </row>
    <row r="100" spans="1:3" x14ac:dyDescent="0.25">
      <c r="A100" s="40"/>
      <c r="B100" s="26" t="s">
        <v>100</v>
      </c>
      <c r="C100" s="14">
        <v>1993.92</v>
      </c>
    </row>
    <row r="101" spans="1:3" ht="31.5" x14ac:dyDescent="0.25">
      <c r="A101" s="40"/>
      <c r="B101" s="26" t="s">
        <v>99</v>
      </c>
      <c r="C101" s="14">
        <v>0</v>
      </c>
    </row>
    <row r="102" spans="1:3" ht="24" customHeight="1" x14ac:dyDescent="0.25">
      <c r="A102" s="40"/>
      <c r="B102" s="26" t="s">
        <v>101</v>
      </c>
      <c r="C102" s="14">
        <v>0</v>
      </c>
    </row>
    <row r="103" spans="1:3" ht="31.5" x14ac:dyDescent="0.25">
      <c r="A103" s="40"/>
      <c r="B103" s="26" t="s">
        <v>102</v>
      </c>
      <c r="C103" s="14">
        <v>3089.22</v>
      </c>
    </row>
    <row r="104" spans="1:3" x14ac:dyDescent="0.25">
      <c r="A104" s="40"/>
      <c r="B104" s="26" t="s">
        <v>103</v>
      </c>
      <c r="C104" s="14">
        <v>396.32</v>
      </c>
    </row>
    <row r="105" spans="1:3" ht="21.75" customHeight="1" x14ac:dyDescent="0.25">
      <c r="A105" s="59"/>
      <c r="B105" s="26" t="s">
        <v>104</v>
      </c>
      <c r="C105" s="14">
        <v>0</v>
      </c>
    </row>
    <row r="106" spans="1:3" ht="31.5" x14ac:dyDescent="0.25">
      <c r="A106" s="40"/>
      <c r="B106" s="26" t="s">
        <v>105</v>
      </c>
      <c r="C106" s="14">
        <v>0</v>
      </c>
    </row>
    <row r="107" spans="1:3" ht="31.5" x14ac:dyDescent="0.25">
      <c r="A107" s="40"/>
      <c r="B107" s="26" t="s">
        <v>106</v>
      </c>
      <c r="C107" s="14">
        <v>1277.92</v>
      </c>
    </row>
    <row r="108" spans="1:3" ht="21.75" customHeight="1" x14ac:dyDescent="0.25">
      <c r="A108" s="40"/>
      <c r="B108" s="26" t="s">
        <v>99</v>
      </c>
      <c r="C108" s="14">
        <v>0</v>
      </c>
    </row>
    <row r="109" spans="1:3" x14ac:dyDescent="0.25">
      <c r="A109" s="40"/>
      <c r="B109" s="17" t="s">
        <v>107</v>
      </c>
      <c r="C109" s="14">
        <v>121.39</v>
      </c>
    </row>
    <row r="110" spans="1:3" x14ac:dyDescent="0.25">
      <c r="A110" s="40"/>
      <c r="B110" s="17" t="s">
        <v>108</v>
      </c>
      <c r="C110" s="14">
        <v>4572.95</v>
      </c>
    </row>
    <row r="111" spans="1:3" ht="31.5" x14ac:dyDescent="0.25">
      <c r="A111" s="40"/>
      <c r="B111" s="26" t="s">
        <v>109</v>
      </c>
      <c r="C111" s="14">
        <v>996.96</v>
      </c>
    </row>
    <row r="112" spans="1:3" ht="20.25" customHeight="1" x14ac:dyDescent="0.25">
      <c r="A112" s="40"/>
      <c r="B112" s="26" t="s">
        <v>99</v>
      </c>
      <c r="C112" s="14">
        <v>0</v>
      </c>
    </row>
    <row r="113" spans="1:3" ht="18.75" customHeight="1" x14ac:dyDescent="0.25">
      <c r="A113" s="40"/>
      <c r="B113" s="26" t="s">
        <v>110</v>
      </c>
      <c r="C113" s="14">
        <v>0</v>
      </c>
    </row>
    <row r="114" spans="1:3" x14ac:dyDescent="0.25">
      <c r="A114" s="40"/>
      <c r="B114" s="17" t="s">
        <v>111</v>
      </c>
      <c r="C114" s="14">
        <v>0</v>
      </c>
    </row>
    <row r="115" spans="1:3" ht="29.25" customHeight="1" x14ac:dyDescent="0.25">
      <c r="A115" s="41"/>
      <c r="B115" s="27" t="s">
        <v>112</v>
      </c>
      <c r="C115" s="14">
        <v>1545.0788</v>
      </c>
    </row>
    <row r="116" spans="1:3" x14ac:dyDescent="0.25">
      <c r="A116" s="41"/>
      <c r="B116" s="21" t="s">
        <v>113</v>
      </c>
      <c r="C116" s="14">
        <v>2949.68</v>
      </c>
    </row>
    <row r="117" spans="1:3" x14ac:dyDescent="0.25">
      <c r="A117" s="41"/>
      <c r="B117" s="21" t="s">
        <v>114</v>
      </c>
      <c r="C117" s="14"/>
    </row>
    <row r="118" spans="1:3" x14ac:dyDescent="0.25">
      <c r="A118" s="41"/>
      <c r="B118" s="21" t="s">
        <v>115</v>
      </c>
      <c r="C118" s="14"/>
    </row>
    <row r="119" spans="1:3" ht="28.5" customHeight="1" x14ac:dyDescent="0.25">
      <c r="A119" s="41"/>
      <c r="B119" s="27" t="s">
        <v>116</v>
      </c>
      <c r="C119" s="14">
        <v>1148.78</v>
      </c>
    </row>
    <row r="120" spans="1:3" ht="25.5" customHeight="1" x14ac:dyDescent="0.25">
      <c r="A120" s="41"/>
      <c r="B120" s="27" t="s">
        <v>117</v>
      </c>
      <c r="C120" s="14">
        <v>1954.2599999999998</v>
      </c>
    </row>
    <row r="121" spans="1:3" ht="33.75" customHeight="1" x14ac:dyDescent="0.25">
      <c r="A121" s="41"/>
      <c r="B121" s="27" t="s">
        <v>118</v>
      </c>
      <c r="C121" s="14">
        <v>0</v>
      </c>
    </row>
    <row r="122" spans="1:3" ht="31.5" x14ac:dyDescent="0.25">
      <c r="A122" s="41"/>
      <c r="B122" s="27" t="s">
        <v>119</v>
      </c>
      <c r="C122" s="14">
        <v>0</v>
      </c>
    </row>
    <row r="123" spans="1:3" x14ac:dyDescent="0.25">
      <c r="A123" s="41"/>
      <c r="B123" s="27" t="s">
        <v>120</v>
      </c>
      <c r="C123" s="14"/>
    </row>
    <row r="124" spans="1:3" ht="16.5" customHeight="1" x14ac:dyDescent="0.25">
      <c r="A124" s="41"/>
      <c r="B124" s="27" t="s">
        <v>121</v>
      </c>
      <c r="C124" s="14"/>
    </row>
    <row r="125" spans="1:3" ht="31.5" x14ac:dyDescent="0.25">
      <c r="A125" s="41"/>
      <c r="B125" s="27" t="s">
        <v>122</v>
      </c>
      <c r="C125" s="14">
        <v>1413.9</v>
      </c>
    </row>
    <row r="126" spans="1:3" x14ac:dyDescent="0.25">
      <c r="A126" s="41"/>
      <c r="B126" s="27" t="s">
        <v>123</v>
      </c>
      <c r="C126" s="14">
        <v>1076.6536000000001</v>
      </c>
    </row>
    <row r="127" spans="1:3" ht="18.75" customHeight="1" x14ac:dyDescent="0.25">
      <c r="A127" s="41"/>
      <c r="B127" s="27" t="s">
        <v>124</v>
      </c>
      <c r="C127" s="14">
        <v>116.00579999999999</v>
      </c>
    </row>
    <row r="128" spans="1:3" ht="31.5" x14ac:dyDescent="0.25">
      <c r="A128" s="41"/>
      <c r="B128" s="27" t="s">
        <v>125</v>
      </c>
      <c r="C128" s="14">
        <v>274.57600000000002</v>
      </c>
    </row>
    <row r="129" spans="1:3" x14ac:dyDescent="0.25">
      <c r="A129" s="41"/>
      <c r="B129" s="27" t="s">
        <v>126</v>
      </c>
      <c r="C129" s="14">
        <v>1493.4880000000001</v>
      </c>
    </row>
    <row r="130" spans="1:3" ht="31.5" x14ac:dyDescent="0.25">
      <c r="A130" s="41"/>
      <c r="B130" s="27" t="s">
        <v>127</v>
      </c>
      <c r="C130" s="14">
        <v>226.52520000000004</v>
      </c>
    </row>
    <row r="131" spans="1:3" x14ac:dyDescent="0.25">
      <c r="A131" s="41"/>
      <c r="B131" s="27" t="s">
        <v>128</v>
      </c>
      <c r="C131" s="14"/>
    </row>
    <row r="132" spans="1:3" x14ac:dyDescent="0.25">
      <c r="A132" s="41"/>
      <c r="B132" s="27" t="s">
        <v>129</v>
      </c>
      <c r="C132" s="14">
        <v>0</v>
      </c>
    </row>
    <row r="133" spans="1:3" x14ac:dyDescent="0.25">
      <c r="A133" s="41"/>
      <c r="B133" s="27" t="s">
        <v>130</v>
      </c>
      <c r="C133" s="14">
        <v>574.39</v>
      </c>
    </row>
    <row r="134" spans="1:3" ht="20.25" customHeight="1" x14ac:dyDescent="0.25">
      <c r="A134" s="41"/>
      <c r="B134" s="27" t="s">
        <v>131</v>
      </c>
      <c r="C134" s="14">
        <v>0</v>
      </c>
    </row>
    <row r="135" spans="1:3" x14ac:dyDescent="0.25">
      <c r="A135" s="41"/>
      <c r="B135" s="27" t="s">
        <v>132</v>
      </c>
      <c r="C135" s="14">
        <v>892.9375</v>
      </c>
    </row>
    <row r="136" spans="1:3" x14ac:dyDescent="0.25">
      <c r="A136" s="41"/>
      <c r="B136" s="27" t="s">
        <v>133</v>
      </c>
      <c r="C136" s="14">
        <v>4378.58</v>
      </c>
    </row>
    <row r="137" spans="1:3" ht="31.5" x14ac:dyDescent="0.25">
      <c r="A137" s="41"/>
      <c r="B137" s="27" t="s">
        <v>134</v>
      </c>
      <c r="C137" s="14"/>
    </row>
    <row r="138" spans="1:3" x14ac:dyDescent="0.25">
      <c r="A138" s="41"/>
      <c r="B138" s="27" t="s">
        <v>135</v>
      </c>
      <c r="C138" s="14">
        <v>892.9375</v>
      </c>
    </row>
    <row r="139" spans="1:3" x14ac:dyDescent="0.25">
      <c r="A139" s="41"/>
      <c r="B139" s="21" t="s">
        <v>136</v>
      </c>
      <c r="C139" s="14">
        <v>1293.8800000000001</v>
      </c>
    </row>
    <row r="140" spans="1:3" x14ac:dyDescent="0.25">
      <c r="A140" s="41"/>
      <c r="B140" s="21" t="s">
        <v>137</v>
      </c>
      <c r="C140" s="14">
        <v>0</v>
      </c>
    </row>
    <row r="141" spans="1:3" x14ac:dyDescent="0.25">
      <c r="A141" s="41"/>
      <c r="B141" s="21" t="s">
        <v>138</v>
      </c>
      <c r="C141" s="14">
        <v>0</v>
      </c>
    </row>
    <row r="142" spans="1:3" x14ac:dyDescent="0.25">
      <c r="A142" s="41"/>
      <c r="B142" s="21" t="s">
        <v>139</v>
      </c>
      <c r="C142" s="14">
        <v>2566.6080000000002</v>
      </c>
    </row>
    <row r="143" spans="1:3" ht="18" customHeight="1" x14ac:dyDescent="0.25">
      <c r="A143" s="41"/>
      <c r="B143" s="27" t="s">
        <v>140</v>
      </c>
      <c r="C143" s="14">
        <v>0</v>
      </c>
    </row>
    <row r="144" spans="1:3" x14ac:dyDescent="0.25">
      <c r="A144" s="41"/>
      <c r="B144" s="21" t="s">
        <v>141</v>
      </c>
      <c r="C144" s="14">
        <v>0</v>
      </c>
    </row>
    <row r="145" spans="1:6" ht="31.5" x14ac:dyDescent="0.25">
      <c r="A145" s="41"/>
      <c r="B145" s="27" t="s">
        <v>142</v>
      </c>
      <c r="C145" s="14">
        <v>3864.9749999999999</v>
      </c>
    </row>
    <row r="146" spans="1:6" x14ac:dyDescent="0.25">
      <c r="A146" s="41"/>
      <c r="B146" s="27" t="s">
        <v>143</v>
      </c>
      <c r="C146" s="14">
        <v>0</v>
      </c>
    </row>
    <row r="147" spans="1:6" ht="21" customHeight="1" x14ac:dyDescent="0.25">
      <c r="A147" s="41"/>
      <c r="B147" s="27" t="s">
        <v>144</v>
      </c>
      <c r="C147" s="14">
        <v>3817.5</v>
      </c>
    </row>
    <row r="148" spans="1:6" x14ac:dyDescent="0.25">
      <c r="A148" s="41"/>
      <c r="B148" s="27" t="s">
        <v>145</v>
      </c>
      <c r="C148" s="14">
        <v>150</v>
      </c>
    </row>
    <row r="149" spans="1:6" x14ac:dyDescent="0.25">
      <c r="A149" s="41"/>
      <c r="B149" s="21" t="s">
        <v>146</v>
      </c>
      <c r="C149" s="14">
        <v>12442.8</v>
      </c>
    </row>
    <row r="150" spans="1:6" ht="16.5" thickBot="1" x14ac:dyDescent="0.3">
      <c r="A150" s="45"/>
      <c r="B150" s="60" t="s">
        <v>23</v>
      </c>
      <c r="C150" s="61">
        <f>SUM(C88:C149)</f>
        <v>69206.605399999986</v>
      </c>
      <c r="D150" s="62"/>
    </row>
    <row r="151" spans="1:6" ht="16.5" thickBot="1" x14ac:dyDescent="0.3">
      <c r="A151" s="23" t="s">
        <v>147</v>
      </c>
      <c r="B151" s="63" t="s">
        <v>148</v>
      </c>
      <c r="C151" s="51">
        <v>0</v>
      </c>
    </row>
    <row r="152" spans="1:6" ht="16.5" thickBot="1" x14ac:dyDescent="0.3">
      <c r="A152" s="32" t="s">
        <v>149</v>
      </c>
      <c r="B152" s="64" t="s">
        <v>150</v>
      </c>
      <c r="C152" s="68">
        <v>340220.2</v>
      </c>
    </row>
    <row r="153" spans="1:6" x14ac:dyDescent="0.25">
      <c r="A153" s="65"/>
      <c r="B153" s="66" t="s">
        <v>151</v>
      </c>
      <c r="C153" s="67">
        <f>C13+C20+C21+C19+C29+C37+C45+C46+C47+C56+C64+C72+C73+C74+C75+C76+C85+C150+C151+C152</f>
        <v>1482347.8695</v>
      </c>
    </row>
    <row r="154" spans="1:6" s="76" customFormat="1" x14ac:dyDescent="0.25">
      <c r="A154" s="72"/>
      <c r="B154" s="73" t="s">
        <v>157</v>
      </c>
      <c r="C154" s="74">
        <v>1576137.13</v>
      </c>
      <c r="D154" s="75"/>
      <c r="E154" s="75"/>
      <c r="F154" s="75"/>
    </row>
    <row r="155" spans="1:6" s="76" customFormat="1" x14ac:dyDescent="0.25">
      <c r="A155" s="72"/>
      <c r="B155" s="73" t="s">
        <v>158</v>
      </c>
      <c r="C155" s="74">
        <v>1567525.99</v>
      </c>
      <c r="D155" s="77"/>
      <c r="E155" s="77"/>
      <c r="F155" s="77"/>
    </row>
    <row r="156" spans="1:6" s="76" customFormat="1" x14ac:dyDescent="0.25">
      <c r="A156" s="72"/>
      <c r="B156" s="73" t="s">
        <v>160</v>
      </c>
      <c r="C156" s="78">
        <f>C155-C153</f>
        <v>85178.120499999961</v>
      </c>
      <c r="D156" s="77"/>
      <c r="E156" s="77"/>
      <c r="F156" s="77"/>
    </row>
    <row r="157" spans="1:6" s="79" customFormat="1" x14ac:dyDescent="0.25">
      <c r="A157" s="72"/>
      <c r="B157" s="73" t="s">
        <v>159</v>
      </c>
      <c r="C157" s="78">
        <f>C156+C5</f>
        <v>63062.599465000356</v>
      </c>
    </row>
    <row r="158" spans="1:6" s="2" customFormat="1" x14ac:dyDescent="0.25">
      <c r="A158" s="113"/>
      <c r="B158" s="113"/>
      <c r="C158" s="1"/>
    </row>
    <row r="159" spans="1:6" s="2" customFormat="1" x14ac:dyDescent="0.25">
      <c r="A159" s="113"/>
      <c r="B159" s="113"/>
      <c r="C159" s="1"/>
    </row>
    <row r="160" spans="1:6" s="2" customFormat="1" x14ac:dyDescent="0.25">
      <c r="A160" s="113"/>
      <c r="B160" s="113"/>
      <c r="C160" s="1"/>
    </row>
    <row r="161" spans="1:3" s="2" customFormat="1" x14ac:dyDescent="0.25">
      <c r="A161" s="113"/>
      <c r="B161" s="113"/>
      <c r="C161" s="1"/>
    </row>
    <row r="162" spans="1:3" s="8" customFormat="1" x14ac:dyDescent="0.25">
      <c r="C162" s="80"/>
    </row>
    <row r="163" spans="1:3" s="8" customFormat="1" x14ac:dyDescent="0.25">
      <c r="A163" s="114"/>
      <c r="B163" s="114"/>
      <c r="C163" s="80"/>
    </row>
    <row r="164" spans="1:3" s="8" customFormat="1" x14ac:dyDescent="0.25">
      <c r="C164" s="80"/>
    </row>
    <row r="165" spans="1:3" s="8" customFormat="1" x14ac:dyDescent="0.25">
      <c r="A165" s="112"/>
      <c r="B165" s="112"/>
      <c r="C165" s="80"/>
    </row>
    <row r="166" spans="1:3" s="8" customFormat="1" x14ac:dyDescent="0.25">
      <c r="C166" s="80"/>
    </row>
    <row r="167" spans="1:3" s="8" customFormat="1" x14ac:dyDescent="0.25">
      <c r="A167" s="112"/>
      <c r="B167" s="112"/>
      <c r="C167" s="80"/>
    </row>
    <row r="168" spans="1:3" s="81" customFormat="1" x14ac:dyDescent="0.25">
      <c r="C168" s="82"/>
    </row>
    <row r="169" spans="1:3" s="86" customFormat="1" hidden="1" x14ac:dyDescent="0.25">
      <c r="A169" s="83"/>
      <c r="B169" s="84"/>
      <c r="C169" s="85"/>
    </row>
    <row r="170" spans="1:3" s="86" customFormat="1" hidden="1" x14ac:dyDescent="0.25">
      <c r="A170" s="83"/>
      <c r="B170" s="84"/>
      <c r="C170" s="85"/>
    </row>
    <row r="171" spans="1:3" s="86" customFormat="1" hidden="1" x14ac:dyDescent="0.25">
      <c r="A171" s="83"/>
      <c r="C171" s="85"/>
    </row>
    <row r="172" spans="1:3" s="86" customFormat="1" hidden="1" x14ac:dyDescent="0.25">
      <c r="A172" s="87"/>
      <c r="B172" s="87"/>
      <c r="C172" s="85"/>
    </row>
    <row r="173" spans="1:3" s="86" customFormat="1" hidden="1" x14ac:dyDescent="0.25">
      <c r="A173" s="87"/>
      <c r="B173" s="88"/>
      <c r="C173" s="85"/>
    </row>
    <row r="174" spans="1:3" s="86" customFormat="1" hidden="1" x14ac:dyDescent="0.25">
      <c r="A174" s="87"/>
      <c r="B174" s="89"/>
      <c r="C174" s="85"/>
    </row>
    <row r="175" spans="1:3" s="86" customFormat="1" hidden="1" x14ac:dyDescent="0.25">
      <c r="A175" s="87"/>
      <c r="B175" s="89"/>
      <c r="C175" s="85"/>
    </row>
    <row r="176" spans="1:3" s="86" customFormat="1" hidden="1" x14ac:dyDescent="0.25">
      <c r="A176" s="87"/>
      <c r="B176" s="89"/>
      <c r="C176" s="85"/>
    </row>
    <row r="177" spans="1:3" s="86" customFormat="1" hidden="1" x14ac:dyDescent="0.25">
      <c r="A177" s="87"/>
      <c r="B177" s="89"/>
      <c r="C177" s="85"/>
    </row>
    <row r="178" spans="1:3" s="86" customFormat="1" hidden="1" x14ac:dyDescent="0.25">
      <c r="A178" s="87"/>
      <c r="B178" s="89"/>
      <c r="C178" s="85"/>
    </row>
    <row r="179" spans="1:3" s="86" customFormat="1" hidden="1" x14ac:dyDescent="0.25">
      <c r="A179" s="87"/>
      <c r="B179" s="89"/>
      <c r="C179" s="85"/>
    </row>
    <row r="180" spans="1:3" s="86" customFormat="1" hidden="1" x14ac:dyDescent="0.25">
      <c r="A180" s="87"/>
      <c r="B180" s="88"/>
      <c r="C180" s="85"/>
    </row>
    <row r="181" spans="1:3" s="86" customFormat="1" hidden="1" x14ac:dyDescent="0.25">
      <c r="A181" s="87"/>
      <c r="B181" s="88"/>
      <c r="C181" s="85"/>
    </row>
    <row r="182" spans="1:3" s="86" customFormat="1" hidden="1" x14ac:dyDescent="0.25">
      <c r="A182" s="87"/>
      <c r="B182" s="89"/>
      <c r="C182" s="85"/>
    </row>
    <row r="183" spans="1:3" s="86" customFormat="1" hidden="1" x14ac:dyDescent="0.25">
      <c r="A183" s="87"/>
      <c r="B183" s="89"/>
      <c r="C183" s="85"/>
    </row>
    <row r="184" spans="1:3" s="86" customFormat="1" hidden="1" x14ac:dyDescent="0.25">
      <c r="A184" s="87"/>
      <c r="B184" s="89"/>
      <c r="C184" s="85"/>
    </row>
    <row r="185" spans="1:3" s="86" customFormat="1" hidden="1" x14ac:dyDescent="0.25">
      <c r="A185" s="87"/>
      <c r="B185" s="88"/>
      <c r="C185" s="85"/>
    </row>
    <row r="186" spans="1:3" s="86" customFormat="1" hidden="1" x14ac:dyDescent="0.25">
      <c r="A186" s="87"/>
      <c r="B186" s="88"/>
      <c r="C186" s="85"/>
    </row>
    <row r="187" spans="1:3" s="86" customFormat="1" hidden="1" x14ac:dyDescent="0.25">
      <c r="A187" s="87"/>
      <c r="B187" s="88"/>
      <c r="C187" s="85"/>
    </row>
    <row r="188" spans="1:3" s="86" customFormat="1" hidden="1" x14ac:dyDescent="0.25">
      <c r="A188" s="87"/>
      <c r="B188" s="89"/>
      <c r="C188" s="85"/>
    </row>
    <row r="189" spans="1:3" s="86" customFormat="1" hidden="1" x14ac:dyDescent="0.25">
      <c r="A189" s="87"/>
      <c r="B189" s="89"/>
      <c r="C189" s="85"/>
    </row>
    <row r="190" spans="1:3" s="86" customFormat="1" hidden="1" x14ac:dyDescent="0.25">
      <c r="A190" s="87"/>
      <c r="B190" s="90"/>
      <c r="C190" s="85"/>
    </row>
    <row r="191" spans="1:3" s="86" customFormat="1" hidden="1" x14ac:dyDescent="0.25">
      <c r="A191" s="87"/>
      <c r="B191" s="89"/>
      <c r="C191" s="85"/>
    </row>
    <row r="192" spans="1:3" s="86" customFormat="1" hidden="1" x14ac:dyDescent="0.25">
      <c r="A192" s="87"/>
      <c r="B192" s="90"/>
      <c r="C192" s="85"/>
    </row>
    <row r="193" spans="1:3" s="86" customFormat="1" hidden="1" x14ac:dyDescent="0.25">
      <c r="A193" s="91"/>
      <c r="B193" s="92"/>
      <c r="C193" s="85"/>
    </row>
    <row r="194" spans="1:3" s="86" customFormat="1" hidden="1" x14ac:dyDescent="0.25">
      <c r="A194" s="91"/>
      <c r="B194" s="93"/>
      <c r="C194" s="85"/>
    </row>
    <row r="195" spans="1:3" s="86" customFormat="1" hidden="1" x14ac:dyDescent="0.25">
      <c r="A195" s="91"/>
      <c r="B195" s="93"/>
      <c r="C195" s="85"/>
    </row>
    <row r="196" spans="1:3" s="86" customFormat="1" hidden="1" x14ac:dyDescent="0.25">
      <c r="A196" s="91"/>
      <c r="B196" s="93"/>
      <c r="C196" s="85"/>
    </row>
    <row r="197" spans="1:3" s="86" customFormat="1" hidden="1" x14ac:dyDescent="0.25">
      <c r="A197" s="91"/>
      <c r="B197" s="93"/>
      <c r="C197" s="85"/>
    </row>
    <row r="198" spans="1:3" s="86" customFormat="1" hidden="1" x14ac:dyDescent="0.25">
      <c r="A198" s="91"/>
      <c r="B198" s="93"/>
      <c r="C198" s="85"/>
    </row>
    <row r="199" spans="1:3" s="86" customFormat="1" hidden="1" x14ac:dyDescent="0.25">
      <c r="A199" s="91"/>
      <c r="B199" s="93"/>
      <c r="C199" s="85"/>
    </row>
    <row r="200" spans="1:3" s="86" customFormat="1" hidden="1" x14ac:dyDescent="0.25">
      <c r="A200" s="91"/>
      <c r="B200" s="93"/>
      <c r="C200" s="85"/>
    </row>
    <row r="201" spans="1:3" s="86" customFormat="1" hidden="1" x14ac:dyDescent="0.25">
      <c r="A201" s="83"/>
      <c r="C201" s="85"/>
    </row>
    <row r="202" spans="1:3" s="86" customFormat="1" hidden="1" x14ac:dyDescent="0.25">
      <c r="A202" s="83"/>
      <c r="B202" s="84"/>
      <c r="C202" s="85"/>
    </row>
    <row r="203" spans="1:3" s="86" customFormat="1" hidden="1" x14ac:dyDescent="0.25">
      <c r="A203" s="83"/>
      <c r="B203" s="84"/>
      <c r="C203" s="85"/>
    </row>
    <row r="204" spans="1:3" s="86" customFormat="1" hidden="1" x14ac:dyDescent="0.25">
      <c r="A204" s="94"/>
      <c r="B204" s="95"/>
      <c r="C204" s="85"/>
    </row>
    <row r="205" spans="1:3" s="86" customFormat="1" hidden="1" x14ac:dyDescent="0.25">
      <c r="A205" s="96"/>
      <c r="B205" s="21"/>
      <c r="C205" s="85"/>
    </row>
    <row r="206" spans="1:3" s="86" customFormat="1" hidden="1" x14ac:dyDescent="0.25">
      <c r="A206" s="97"/>
      <c r="B206" s="98"/>
      <c r="C206" s="85"/>
    </row>
    <row r="207" spans="1:3" s="86" customFormat="1" hidden="1" x14ac:dyDescent="0.25">
      <c r="A207" s="97"/>
      <c r="B207" s="98"/>
      <c r="C207" s="85"/>
    </row>
    <row r="208" spans="1:3" s="86" customFormat="1" hidden="1" x14ac:dyDescent="0.25">
      <c r="A208" s="97"/>
      <c r="B208" s="98"/>
      <c r="C208" s="85"/>
    </row>
    <row r="209" spans="1:3" s="86" customFormat="1" hidden="1" x14ac:dyDescent="0.25">
      <c r="A209" s="99"/>
      <c r="B209" s="100"/>
      <c r="C209" s="85"/>
    </row>
    <row r="210" spans="1:3" s="86" customFormat="1" hidden="1" x14ac:dyDescent="0.25">
      <c r="A210" s="101"/>
      <c r="B210" s="101"/>
      <c r="C210" s="85"/>
    </row>
    <row r="211" spans="1:3" s="86" customFormat="1" hidden="1" x14ac:dyDescent="0.25">
      <c r="A211" s="101"/>
      <c r="B211" s="90"/>
      <c r="C211" s="85"/>
    </row>
    <row r="212" spans="1:3" s="86" customFormat="1" hidden="1" x14ac:dyDescent="0.25">
      <c r="A212" s="102"/>
      <c r="B212" s="103"/>
      <c r="C212" s="85"/>
    </row>
    <row r="213" spans="1:3" s="86" customFormat="1" hidden="1" x14ac:dyDescent="0.25">
      <c r="A213" s="102"/>
      <c r="B213" s="103"/>
      <c r="C213" s="85"/>
    </row>
    <row r="214" spans="1:3" s="86" customFormat="1" hidden="1" x14ac:dyDescent="0.25">
      <c r="A214" s="101"/>
      <c r="B214" s="104"/>
      <c r="C214" s="85"/>
    </row>
    <row r="215" spans="1:3" s="86" customFormat="1" hidden="1" x14ac:dyDescent="0.25">
      <c r="A215" s="102"/>
      <c r="B215" s="103"/>
      <c r="C215" s="85"/>
    </row>
    <row r="216" spans="1:3" s="86" customFormat="1" hidden="1" x14ac:dyDescent="0.25">
      <c r="A216" s="102"/>
      <c r="B216" s="103"/>
      <c r="C216" s="85"/>
    </row>
    <row r="217" spans="1:3" s="86" customFormat="1" hidden="1" x14ac:dyDescent="0.25">
      <c r="A217" s="102"/>
      <c r="B217" s="103"/>
      <c r="C217" s="85"/>
    </row>
    <row r="218" spans="1:3" s="86" customFormat="1" hidden="1" x14ac:dyDescent="0.25">
      <c r="A218" s="102"/>
      <c r="B218" s="103"/>
      <c r="C218" s="85"/>
    </row>
    <row r="219" spans="1:3" s="86" customFormat="1" hidden="1" x14ac:dyDescent="0.25">
      <c r="A219" s="102"/>
      <c r="B219" s="103"/>
      <c r="C219" s="85"/>
    </row>
    <row r="220" spans="1:3" s="86" customFormat="1" hidden="1" x14ac:dyDescent="0.25">
      <c r="A220" s="102"/>
      <c r="B220" s="103"/>
      <c r="C220" s="85"/>
    </row>
    <row r="221" spans="1:3" s="86" customFormat="1" hidden="1" x14ac:dyDescent="0.25">
      <c r="A221" s="102"/>
      <c r="B221" s="103"/>
      <c r="C221" s="85"/>
    </row>
    <row r="222" spans="1:3" s="86" customFormat="1" hidden="1" x14ac:dyDescent="0.25">
      <c r="A222" s="102"/>
      <c r="B222" s="103"/>
      <c r="C222" s="85"/>
    </row>
    <row r="223" spans="1:3" s="86" customFormat="1" hidden="1" x14ac:dyDescent="0.25">
      <c r="A223" s="102"/>
      <c r="B223" s="103"/>
      <c r="C223" s="85"/>
    </row>
    <row r="224" spans="1:3" s="86" customFormat="1" hidden="1" x14ac:dyDescent="0.25">
      <c r="A224" s="102"/>
      <c r="B224" s="103"/>
      <c r="C224" s="85"/>
    </row>
    <row r="225" spans="1:3" s="86" customFormat="1" hidden="1" x14ac:dyDescent="0.25">
      <c r="A225" s="102"/>
      <c r="B225" s="103"/>
      <c r="C225" s="85"/>
    </row>
    <row r="226" spans="1:3" s="86" customFormat="1" hidden="1" x14ac:dyDescent="0.25">
      <c r="A226" s="102"/>
      <c r="B226" s="103"/>
      <c r="C226" s="85"/>
    </row>
    <row r="227" spans="1:3" s="86" customFormat="1" hidden="1" x14ac:dyDescent="0.25">
      <c r="A227" s="105"/>
      <c r="B227" s="106"/>
      <c r="C227" s="85"/>
    </row>
    <row r="228" spans="1:3" s="86" customFormat="1" hidden="1" x14ac:dyDescent="0.25">
      <c r="A228" s="105"/>
      <c r="B228" s="106"/>
      <c r="C228" s="85"/>
    </row>
    <row r="229" spans="1:3" s="86" customFormat="1" hidden="1" x14ac:dyDescent="0.25">
      <c r="A229" s="105"/>
      <c r="B229" s="106"/>
      <c r="C229" s="85"/>
    </row>
    <row r="230" spans="1:3" s="86" customFormat="1" hidden="1" x14ac:dyDescent="0.25">
      <c r="A230" s="105"/>
      <c r="B230" s="106"/>
      <c r="C230" s="85"/>
    </row>
    <row r="231" spans="1:3" s="86" customFormat="1" hidden="1" x14ac:dyDescent="0.25">
      <c r="A231" s="105"/>
      <c r="B231" s="106"/>
      <c r="C231" s="85"/>
    </row>
    <row r="232" spans="1:3" s="86" customFormat="1" hidden="1" x14ac:dyDescent="0.25">
      <c r="A232" s="105"/>
      <c r="B232" s="106"/>
      <c r="C232" s="85"/>
    </row>
    <row r="233" spans="1:3" s="86" customFormat="1" hidden="1" x14ac:dyDescent="0.25">
      <c r="A233" s="105"/>
      <c r="B233" s="106"/>
      <c r="C233" s="85"/>
    </row>
    <row r="234" spans="1:3" s="86" customFormat="1" hidden="1" x14ac:dyDescent="0.25">
      <c r="A234" s="105"/>
      <c r="B234" s="106"/>
      <c r="C234" s="85"/>
    </row>
    <row r="235" spans="1:3" s="86" customFormat="1" hidden="1" x14ac:dyDescent="0.25">
      <c r="A235" s="105"/>
      <c r="B235" s="106"/>
      <c r="C235" s="85"/>
    </row>
    <row r="236" spans="1:3" s="86" customFormat="1" hidden="1" x14ac:dyDescent="0.25">
      <c r="A236" s="105"/>
      <c r="B236" s="106"/>
      <c r="C236" s="85"/>
    </row>
    <row r="237" spans="1:3" s="86" customFormat="1" hidden="1" x14ac:dyDescent="0.25">
      <c r="A237" s="83"/>
      <c r="C237" s="85"/>
    </row>
    <row r="238" spans="1:3" s="86" customFormat="1" hidden="1" x14ac:dyDescent="0.25">
      <c r="A238" s="83"/>
      <c r="B238" s="84"/>
      <c r="C238" s="85"/>
    </row>
    <row r="239" spans="1:3" s="86" customFormat="1" hidden="1" x14ac:dyDescent="0.25">
      <c r="A239" s="83"/>
      <c r="B239" s="84"/>
      <c r="C239" s="85"/>
    </row>
    <row r="240" spans="1:3" s="86" customFormat="1" hidden="1" x14ac:dyDescent="0.25">
      <c r="A240" s="83"/>
      <c r="C240" s="85"/>
    </row>
    <row r="241" spans="1:3" s="86" customFormat="1" hidden="1" x14ac:dyDescent="0.25">
      <c r="A241" s="87"/>
      <c r="B241" s="87"/>
      <c r="C241" s="85"/>
    </row>
    <row r="242" spans="1:3" s="86" customFormat="1" hidden="1" x14ac:dyDescent="0.25">
      <c r="A242" s="87"/>
      <c r="B242" s="88"/>
      <c r="C242" s="85"/>
    </row>
    <row r="243" spans="1:3" s="86" customFormat="1" hidden="1" x14ac:dyDescent="0.25">
      <c r="A243" s="87"/>
      <c r="B243" s="89"/>
      <c r="C243" s="85"/>
    </row>
    <row r="244" spans="1:3" s="86" customFormat="1" hidden="1" x14ac:dyDescent="0.25">
      <c r="A244" s="87"/>
      <c r="B244" s="89"/>
      <c r="C244" s="85"/>
    </row>
    <row r="245" spans="1:3" s="86" customFormat="1" hidden="1" x14ac:dyDescent="0.25">
      <c r="A245" s="87"/>
      <c r="B245" s="89"/>
      <c r="C245" s="85"/>
    </row>
    <row r="246" spans="1:3" s="86" customFormat="1" hidden="1" x14ac:dyDescent="0.25">
      <c r="A246" s="87"/>
      <c r="B246" s="89"/>
      <c r="C246" s="85"/>
    </row>
    <row r="247" spans="1:3" s="86" customFormat="1" hidden="1" x14ac:dyDescent="0.25">
      <c r="A247" s="87"/>
      <c r="B247" s="89"/>
      <c r="C247" s="85"/>
    </row>
    <row r="248" spans="1:3" s="86" customFormat="1" hidden="1" x14ac:dyDescent="0.25">
      <c r="A248" s="87"/>
      <c r="B248" s="89"/>
      <c r="C248" s="85"/>
    </row>
    <row r="249" spans="1:3" s="86" customFormat="1" hidden="1" x14ac:dyDescent="0.25">
      <c r="A249" s="87"/>
      <c r="B249" s="88"/>
      <c r="C249" s="85"/>
    </row>
    <row r="250" spans="1:3" s="86" customFormat="1" hidden="1" x14ac:dyDescent="0.25">
      <c r="A250" s="87"/>
      <c r="B250" s="88"/>
      <c r="C250" s="85"/>
    </row>
    <row r="251" spans="1:3" s="86" customFormat="1" hidden="1" x14ac:dyDescent="0.25">
      <c r="A251" s="87"/>
      <c r="B251" s="89"/>
      <c r="C251" s="85"/>
    </row>
    <row r="252" spans="1:3" s="86" customFormat="1" hidden="1" x14ac:dyDescent="0.25">
      <c r="A252" s="87"/>
      <c r="B252" s="89"/>
      <c r="C252" s="85"/>
    </row>
    <row r="253" spans="1:3" s="86" customFormat="1" hidden="1" x14ac:dyDescent="0.25">
      <c r="A253" s="87"/>
      <c r="B253" s="89"/>
      <c r="C253" s="85"/>
    </row>
    <row r="254" spans="1:3" s="86" customFormat="1" hidden="1" x14ac:dyDescent="0.25">
      <c r="A254" s="87"/>
      <c r="B254" s="88"/>
      <c r="C254" s="85"/>
    </row>
    <row r="255" spans="1:3" s="86" customFormat="1" hidden="1" x14ac:dyDescent="0.25">
      <c r="A255" s="87"/>
      <c r="B255" s="88"/>
      <c r="C255" s="85"/>
    </row>
    <row r="256" spans="1:3" s="86" customFormat="1" hidden="1" x14ac:dyDescent="0.25">
      <c r="A256" s="87"/>
      <c r="B256" s="88"/>
      <c r="C256" s="85"/>
    </row>
    <row r="257" spans="1:3" s="86" customFormat="1" hidden="1" x14ac:dyDescent="0.25">
      <c r="A257" s="87"/>
      <c r="B257" s="89"/>
      <c r="C257" s="85"/>
    </row>
    <row r="258" spans="1:3" s="86" customFormat="1" hidden="1" x14ac:dyDescent="0.25">
      <c r="A258" s="87"/>
      <c r="B258" s="89"/>
      <c r="C258" s="85"/>
    </row>
    <row r="259" spans="1:3" s="86" customFormat="1" hidden="1" x14ac:dyDescent="0.25">
      <c r="A259" s="87"/>
      <c r="B259" s="90"/>
      <c r="C259" s="85"/>
    </row>
    <row r="260" spans="1:3" s="86" customFormat="1" hidden="1" x14ac:dyDescent="0.25">
      <c r="A260" s="87"/>
      <c r="B260" s="90"/>
      <c r="C260" s="85"/>
    </row>
    <row r="261" spans="1:3" s="86" customFormat="1" hidden="1" x14ac:dyDescent="0.25">
      <c r="A261" s="87"/>
      <c r="B261" s="90"/>
      <c r="C261" s="85"/>
    </row>
    <row r="262" spans="1:3" s="86" customFormat="1" hidden="1" x14ac:dyDescent="0.25">
      <c r="A262" s="87"/>
      <c r="B262" s="17"/>
      <c r="C262" s="85"/>
    </row>
    <row r="263" spans="1:3" s="86" customFormat="1" hidden="1" x14ac:dyDescent="0.25">
      <c r="A263" s="87"/>
      <c r="B263" s="90"/>
      <c r="C263" s="85"/>
    </row>
    <row r="264" spans="1:3" s="86" customFormat="1" hidden="1" x14ac:dyDescent="0.25">
      <c r="A264" s="87"/>
      <c r="B264" s="89"/>
      <c r="C264" s="85"/>
    </row>
    <row r="265" spans="1:3" s="86" customFormat="1" hidden="1" x14ac:dyDescent="0.25">
      <c r="A265" s="87"/>
      <c r="B265" s="90"/>
      <c r="C265" s="85"/>
    </row>
    <row r="266" spans="1:3" s="86" customFormat="1" hidden="1" x14ac:dyDescent="0.25">
      <c r="A266" s="83"/>
      <c r="C266" s="85"/>
    </row>
    <row r="267" spans="1:3" s="86" customFormat="1" hidden="1" x14ac:dyDescent="0.25">
      <c r="A267" s="83"/>
      <c r="C267" s="85"/>
    </row>
    <row r="268" spans="1:3" s="86" customFormat="1" hidden="1" x14ac:dyDescent="0.25">
      <c r="A268" s="83"/>
      <c r="C268" s="85"/>
    </row>
    <row r="269" spans="1:3" s="86" customFormat="1" hidden="1" x14ac:dyDescent="0.25">
      <c r="A269" s="83"/>
      <c r="C269" s="85"/>
    </row>
    <row r="270" spans="1:3" s="86" customFormat="1" hidden="1" x14ac:dyDescent="0.25">
      <c r="A270" s="83"/>
      <c r="C270" s="85"/>
    </row>
    <row r="271" spans="1:3" s="86" customFormat="1" x14ac:dyDescent="0.25">
      <c r="A271" s="83"/>
      <c r="C271" s="85"/>
    </row>
    <row r="272" spans="1:3" s="108" customFormat="1" ht="15" x14ac:dyDescent="0.25">
      <c r="A272" s="107"/>
    </row>
  </sheetData>
  <mergeCells count="10">
    <mergeCell ref="A1:B1"/>
    <mergeCell ref="A2:B2"/>
    <mergeCell ref="A165:B165"/>
    <mergeCell ref="A167:B167"/>
    <mergeCell ref="A3:B3"/>
    <mergeCell ref="A158:B158"/>
    <mergeCell ref="A159:B159"/>
    <mergeCell ref="A160:B160"/>
    <mergeCell ref="A161:B161"/>
    <mergeCell ref="A163:B163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2025-02-05T04:03:34Z</dcterms:created>
  <dcterms:modified xsi:type="dcterms:W3CDTF">2025-03-17T03:32:47Z</dcterms:modified>
</cp:coreProperties>
</file>