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88" i="1"/>
  <c r="C55" i="1" l="1"/>
  <c r="C82" i="1" l="1"/>
  <c r="C68" i="1"/>
  <c r="C48" i="1"/>
  <c r="C43" i="1" l="1"/>
  <c r="C33" i="1"/>
  <c r="C25" i="1"/>
  <c r="C11" i="1"/>
  <c r="C85" i="1" l="1"/>
</calcChain>
</file>

<file path=xl/sharedStrings.xml><?xml version="1.0" encoding="utf-8"?>
<sst xmlns="http://schemas.openxmlformats.org/spreadsheetml/2006/main" count="105" uniqueCount="96">
  <si>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</si>
  <si>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</si>
  <si>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</si>
  <si>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</si>
  <si>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</si>
  <si>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</si>
  <si>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</si>
  <si>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</si>
  <si>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</si>
  <si>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</si>
  <si>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</si>
  <si>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</si>
  <si>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</si>
  <si>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</si>
  <si>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</si>
  <si>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</si>
  <si>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</si>
  <si>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</si>
  <si>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</si>
  <si>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</si>
  <si>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</si>
  <si>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</si>
  <si>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</si>
  <si>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</si>
  <si>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</si>
  <si>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</si>
  <si>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</si>
  <si>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</si>
  <si>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</si>
  <si>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</si>
  <si>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</si>
  <si>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</si>
  <si>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</si>
  <si>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</si>
  <si>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</si>
  <si>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</si>
  <si>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</si>
  <si>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</si>
  <si>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</si>
  <si>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</si>
  <si>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</si>
  <si>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</si>
  <si>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</si>
  <si>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</si>
  <si>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</si>
  <si>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</si>
  <si>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</si>
  <si>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</si>
  <si>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</si>
  <si>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</si>
  <si>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</si>
  <si>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</si>
  <si>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</si>
  <si>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</si>
  <si>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</si>
  <si>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</si>
  <si>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</si>
  <si>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</si>
  <si>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</si>
  <si>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</si>
  <si>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</si>
  <si>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</si>
  <si>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</si>
  <si>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</si>
  <si>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</si>
  <si>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</si>
  <si>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</si>
  <si>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</si>
  <si>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</si>
  <si>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</si>
  <si>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</t>
  </si>
  <si>
    <t>замена светильника СА 18 в МОП (1 подъезд)</t>
  </si>
  <si>
    <t>Текущий ремонт систем ВиК</t>
  </si>
  <si>
    <t>устранение засора канализационного коллектора Ду 100 мм в подвале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</si>
  <si>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</si>
  <si>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</si>
  <si>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укрепление дверного полотна (1 подъезд, тамб.дверь)</t>
  </si>
  <si>
    <t>демонтаж пружины (1 подъезд)</t>
  </si>
  <si>
    <t>устновка шпингалета 1 подъезд</t>
  </si>
  <si>
    <t>установка винтового замка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</si>
  <si>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</si>
  <si>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</si>
  <si>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</si>
  <si>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</si>
  <si>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</si>
  <si>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</si>
  <si>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ул.Гоголя 20</t>
  </si>
  <si>
    <t xml:space="preserve">Отчет за 2024 г </t>
  </si>
  <si>
    <t>Результат на 01.01.2024 ("+"- экономия, "-" - перерасход)</t>
  </si>
  <si>
    <t xml:space="preserve">Итого предъявлено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</si>
  <si>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</si>
  <si>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</si>
  <si>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</si>
  <si>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</si>
  <si>
    <t>поверка теплосчетчика</t>
  </si>
  <si>
    <t>смена термометра сопротивления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</si>
</sst>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2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0" xfId="0" applyFont="1"/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vertical="top" wrapText="1"/>
    </xf>
    <xf numFmtId="16" fontId="5" fillId="0" borderId="10" xfId="0" applyNumberFormat="1" applyFont="1" applyBorder="1" applyAlignment="1">
      <alignment wrapText="1"/>
    </xf>
    <xf numFmtId="49" fontId="5" fillId="0" borderId="11" xfId="0" applyNumberFormat="1" applyFont="1" applyBorder="1" applyAlignment="1"/>
    <xf numFmtId="49" fontId="5" fillId="0" borderId="10" xfId="0" applyNumberFormat="1" applyFont="1" applyBorder="1" applyAlignment="1"/>
    <xf numFmtId="49" fontId="5" fillId="0" borderId="7" xfId="0" applyNumberFormat="1" applyFont="1" applyBorder="1" applyAlignment="1"/>
    <xf numFmtId="49" fontId="5" fillId="0" borderId="5" xfId="0" applyNumberFormat="1" applyFont="1" applyBorder="1" applyAlignment="1">
      <alignment horizontal="center"/>
    </xf>
    <xf numFmtId="0" fontId="4" fillId="0" borderId="9" xfId="0" applyFont="1" applyBorder="1" applyAlignment="1">
      <alignment vertical="top"/>
    </xf>
    <xf numFmtId="49" fontId="5" fillId="0" borderId="12" xfId="0" applyNumberFormat="1" applyFont="1" applyBorder="1" applyAlignment="1"/>
    <xf numFmtId="49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vertical="top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18" xfId="0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2" fontId="4" fillId="0" borderId="0" xfId="2" applyNumberFormat="1" applyFont="1"/>
    <xf numFmtId="0" fontId="4" fillId="0" borderId="0" xfId="2" applyFont="1"/>
    <xf numFmtId="2" fontId="4" fillId="0" borderId="0" xfId="0" applyNumberFormat="1" applyFont="1" applyFill="1" applyBorder="1" applyAlignment="1">
      <alignment wrapText="1"/>
    </xf>
    <xf numFmtId="0" fontId="4" fillId="0" borderId="0" xfId="0" applyFont="1" applyBorder="1"/>
    <xf numFmtId="0" fontId="4" fillId="0" borderId="0" xfId="0" applyFont="1" applyFill="1" applyAlignment="1">
      <alignment wrapText="1"/>
    </xf>
    <xf numFmtId="2" fontId="4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19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19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19" xfId="0" applyFont="1" applyBorder="1" applyAlignment="1">
      <alignment wrapText="1"/>
    </xf>
    <xf numFmtId="0" fontId="5" fillId="0" borderId="2" xfId="0" applyFont="1" applyBorder="1" applyAlignment="1">
      <alignment vertical="top"/>
    </xf>
    <xf numFmtId="0" fontId="5" fillId="0" borderId="2" xfId="2" applyFont="1" applyBorder="1"/>
    <xf numFmtId="0" fontId="5" fillId="0" borderId="0" xfId="2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4" fontId="5" fillId="0" borderId="3" xfId="0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4" fontId="8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4" fontId="5" fillId="0" borderId="1" xfId="1" applyNumberFormat="1" applyFont="1" applyFill="1" applyBorder="1" applyAlignment="1"/>
    <xf numFmtId="4" fontId="5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topLeftCell="A74" workbookViewId="0">
      <selection activeCell="C89" sqref="C5:C89"/>
    </sheetView>
  </sheetViews>
  <sheetFormatPr defaultColWidth="10.85546875" defaultRowHeight="15.75" x14ac:dyDescent="0.25"/>
  <cols>
    <col min="1" max="1" width="5.5703125" style="7" customWidth="1"/>
    <col min="2" max="2" width="70" style="28" customWidth="1"/>
    <col min="3" max="3" width="16.5703125" style="7" customWidth="1"/>
    <col min="4" max="201" width="10.85546875" style="7"/>
    <col min="202" max="202" width="5.5703125" style="7" customWidth="1"/>
    <col min="203" max="203" width="41.7109375" style="7" customWidth="1"/>
    <col min="204" max="204" width="8.42578125" style="7" customWidth="1"/>
    <col min="205" max="205" width="7.7109375" style="7" customWidth="1"/>
    <col min="206" max="206" width="7" style="7" customWidth="1"/>
    <col min="207" max="207" width="8.42578125" style="7" customWidth="1"/>
    <col min="208" max="208" width="10.140625" style="7" customWidth="1"/>
    <col min="209" max="209" width="9.140625" style="7" customWidth="1"/>
    <col min="210" max="246" width="10.85546875" style="7"/>
    <col min="247" max="247" width="7" style="7" customWidth="1"/>
    <col min="248" max="250" width="10.85546875" style="7"/>
    <col min="251" max="251" width="6.85546875" style="7" customWidth="1"/>
    <col min="252" max="254" width="10.85546875" style="7"/>
    <col min="255" max="255" width="7.85546875" style="7" customWidth="1"/>
    <col min="256" max="457" width="10.85546875" style="7"/>
    <col min="458" max="458" width="5.5703125" style="7" customWidth="1"/>
    <col min="459" max="459" width="41.7109375" style="7" customWidth="1"/>
    <col min="460" max="460" width="8.42578125" style="7" customWidth="1"/>
    <col min="461" max="461" width="7.7109375" style="7" customWidth="1"/>
    <col min="462" max="462" width="7" style="7" customWidth="1"/>
    <col min="463" max="463" width="8.42578125" style="7" customWidth="1"/>
    <col min="464" max="464" width="10.140625" style="7" customWidth="1"/>
    <col min="465" max="465" width="9.140625" style="7" customWidth="1"/>
    <col min="466" max="502" width="10.85546875" style="7"/>
    <col min="503" max="503" width="7" style="7" customWidth="1"/>
    <col min="504" max="506" width="10.85546875" style="7"/>
    <col min="507" max="507" width="6.85546875" style="7" customWidth="1"/>
    <col min="508" max="510" width="10.85546875" style="7"/>
    <col min="511" max="511" width="7.85546875" style="7" customWidth="1"/>
    <col min="512" max="713" width="10.85546875" style="7"/>
    <col min="714" max="714" width="5.5703125" style="7" customWidth="1"/>
    <col min="715" max="715" width="41.7109375" style="7" customWidth="1"/>
    <col min="716" max="716" width="8.42578125" style="7" customWidth="1"/>
    <col min="717" max="717" width="7.7109375" style="7" customWidth="1"/>
    <col min="718" max="718" width="7" style="7" customWidth="1"/>
    <col min="719" max="719" width="8.42578125" style="7" customWidth="1"/>
    <col min="720" max="720" width="10.140625" style="7" customWidth="1"/>
    <col min="721" max="721" width="9.140625" style="7" customWidth="1"/>
    <col min="722" max="758" width="10.85546875" style="7"/>
    <col min="759" max="759" width="7" style="7" customWidth="1"/>
    <col min="760" max="762" width="10.85546875" style="7"/>
    <col min="763" max="763" width="6.85546875" style="7" customWidth="1"/>
    <col min="764" max="766" width="10.85546875" style="7"/>
    <col min="767" max="767" width="7.85546875" style="7" customWidth="1"/>
    <col min="768" max="969" width="10.85546875" style="7"/>
    <col min="970" max="970" width="5.5703125" style="7" customWidth="1"/>
    <col min="971" max="971" width="41.7109375" style="7" customWidth="1"/>
    <col min="972" max="972" width="8.42578125" style="7" customWidth="1"/>
    <col min="973" max="973" width="7.7109375" style="7" customWidth="1"/>
    <col min="974" max="974" width="7" style="7" customWidth="1"/>
    <col min="975" max="975" width="8.42578125" style="7" customWidth="1"/>
    <col min="976" max="976" width="10.140625" style="7" customWidth="1"/>
    <col min="977" max="977" width="9.140625" style="7" customWidth="1"/>
    <col min="978" max="1014" width="10.85546875" style="7"/>
    <col min="1015" max="1015" width="7" style="7" customWidth="1"/>
    <col min="1016" max="1018" width="10.85546875" style="7"/>
    <col min="1019" max="1019" width="6.85546875" style="7" customWidth="1"/>
    <col min="1020" max="1022" width="10.85546875" style="7"/>
    <col min="1023" max="1023" width="7.85546875" style="7" customWidth="1"/>
    <col min="1024" max="1225" width="10.85546875" style="7"/>
    <col min="1226" max="1226" width="5.5703125" style="7" customWidth="1"/>
    <col min="1227" max="1227" width="41.7109375" style="7" customWidth="1"/>
    <col min="1228" max="1228" width="8.42578125" style="7" customWidth="1"/>
    <col min="1229" max="1229" width="7.7109375" style="7" customWidth="1"/>
    <col min="1230" max="1230" width="7" style="7" customWidth="1"/>
    <col min="1231" max="1231" width="8.42578125" style="7" customWidth="1"/>
    <col min="1232" max="1232" width="10.140625" style="7" customWidth="1"/>
    <col min="1233" max="1233" width="9.140625" style="7" customWidth="1"/>
    <col min="1234" max="1270" width="10.85546875" style="7"/>
    <col min="1271" max="1271" width="7" style="7" customWidth="1"/>
    <col min="1272" max="1274" width="10.85546875" style="7"/>
    <col min="1275" max="1275" width="6.85546875" style="7" customWidth="1"/>
    <col min="1276" max="1278" width="10.85546875" style="7"/>
    <col min="1279" max="1279" width="7.85546875" style="7" customWidth="1"/>
    <col min="1280" max="1481" width="10.85546875" style="7"/>
    <col min="1482" max="1482" width="5.5703125" style="7" customWidth="1"/>
    <col min="1483" max="1483" width="41.7109375" style="7" customWidth="1"/>
    <col min="1484" max="1484" width="8.42578125" style="7" customWidth="1"/>
    <col min="1485" max="1485" width="7.7109375" style="7" customWidth="1"/>
    <col min="1486" max="1486" width="7" style="7" customWidth="1"/>
    <col min="1487" max="1487" width="8.42578125" style="7" customWidth="1"/>
    <col min="1488" max="1488" width="10.140625" style="7" customWidth="1"/>
    <col min="1489" max="1489" width="9.140625" style="7" customWidth="1"/>
    <col min="1490" max="1526" width="10.85546875" style="7"/>
    <col min="1527" max="1527" width="7" style="7" customWidth="1"/>
    <col min="1528" max="1530" width="10.85546875" style="7"/>
    <col min="1531" max="1531" width="6.85546875" style="7" customWidth="1"/>
    <col min="1532" max="1534" width="10.85546875" style="7"/>
    <col min="1535" max="1535" width="7.85546875" style="7" customWidth="1"/>
    <col min="1536" max="1737" width="10.85546875" style="7"/>
    <col min="1738" max="1738" width="5.5703125" style="7" customWidth="1"/>
    <col min="1739" max="1739" width="41.7109375" style="7" customWidth="1"/>
    <col min="1740" max="1740" width="8.42578125" style="7" customWidth="1"/>
    <col min="1741" max="1741" width="7.7109375" style="7" customWidth="1"/>
    <col min="1742" max="1742" width="7" style="7" customWidth="1"/>
    <col min="1743" max="1743" width="8.42578125" style="7" customWidth="1"/>
    <col min="1744" max="1744" width="10.140625" style="7" customWidth="1"/>
    <col min="1745" max="1745" width="9.140625" style="7" customWidth="1"/>
    <col min="1746" max="1782" width="10.85546875" style="7"/>
    <col min="1783" max="1783" width="7" style="7" customWidth="1"/>
    <col min="1784" max="1786" width="10.85546875" style="7"/>
    <col min="1787" max="1787" width="6.85546875" style="7" customWidth="1"/>
    <col min="1788" max="1790" width="10.85546875" style="7"/>
    <col min="1791" max="1791" width="7.85546875" style="7" customWidth="1"/>
    <col min="1792" max="1993" width="10.85546875" style="7"/>
    <col min="1994" max="1994" width="5.5703125" style="7" customWidth="1"/>
    <col min="1995" max="1995" width="41.7109375" style="7" customWidth="1"/>
    <col min="1996" max="1996" width="8.42578125" style="7" customWidth="1"/>
    <col min="1997" max="1997" width="7.7109375" style="7" customWidth="1"/>
    <col min="1998" max="1998" width="7" style="7" customWidth="1"/>
    <col min="1999" max="1999" width="8.42578125" style="7" customWidth="1"/>
    <col min="2000" max="2000" width="10.140625" style="7" customWidth="1"/>
    <col min="2001" max="2001" width="9.140625" style="7" customWidth="1"/>
    <col min="2002" max="2038" width="10.85546875" style="7"/>
    <col min="2039" max="2039" width="7" style="7" customWidth="1"/>
    <col min="2040" max="2042" width="10.85546875" style="7"/>
    <col min="2043" max="2043" width="6.85546875" style="7" customWidth="1"/>
    <col min="2044" max="2046" width="10.85546875" style="7"/>
    <col min="2047" max="2047" width="7.85546875" style="7" customWidth="1"/>
    <col min="2048" max="2249" width="10.85546875" style="7"/>
    <col min="2250" max="2250" width="5.5703125" style="7" customWidth="1"/>
    <col min="2251" max="2251" width="41.7109375" style="7" customWidth="1"/>
    <col min="2252" max="2252" width="8.42578125" style="7" customWidth="1"/>
    <col min="2253" max="2253" width="7.7109375" style="7" customWidth="1"/>
    <col min="2254" max="2254" width="7" style="7" customWidth="1"/>
    <col min="2255" max="2255" width="8.42578125" style="7" customWidth="1"/>
    <col min="2256" max="2256" width="10.140625" style="7" customWidth="1"/>
    <col min="2257" max="2257" width="9.140625" style="7" customWidth="1"/>
    <col min="2258" max="2294" width="10.85546875" style="7"/>
    <col min="2295" max="2295" width="7" style="7" customWidth="1"/>
    <col min="2296" max="2298" width="10.85546875" style="7"/>
    <col min="2299" max="2299" width="6.85546875" style="7" customWidth="1"/>
    <col min="2300" max="2302" width="10.85546875" style="7"/>
    <col min="2303" max="2303" width="7.85546875" style="7" customWidth="1"/>
    <col min="2304" max="2505" width="10.85546875" style="7"/>
    <col min="2506" max="2506" width="5.5703125" style="7" customWidth="1"/>
    <col min="2507" max="2507" width="41.7109375" style="7" customWidth="1"/>
    <col min="2508" max="2508" width="8.42578125" style="7" customWidth="1"/>
    <col min="2509" max="2509" width="7.7109375" style="7" customWidth="1"/>
    <col min="2510" max="2510" width="7" style="7" customWidth="1"/>
    <col min="2511" max="2511" width="8.42578125" style="7" customWidth="1"/>
    <col min="2512" max="2512" width="10.140625" style="7" customWidth="1"/>
    <col min="2513" max="2513" width="9.140625" style="7" customWidth="1"/>
    <col min="2514" max="2550" width="10.85546875" style="7"/>
    <col min="2551" max="2551" width="7" style="7" customWidth="1"/>
    <col min="2552" max="2554" width="10.85546875" style="7"/>
    <col min="2555" max="2555" width="6.85546875" style="7" customWidth="1"/>
    <col min="2556" max="2558" width="10.85546875" style="7"/>
    <col min="2559" max="2559" width="7.85546875" style="7" customWidth="1"/>
    <col min="2560" max="2761" width="10.85546875" style="7"/>
    <col min="2762" max="2762" width="5.5703125" style="7" customWidth="1"/>
    <col min="2763" max="2763" width="41.7109375" style="7" customWidth="1"/>
    <col min="2764" max="2764" width="8.42578125" style="7" customWidth="1"/>
    <col min="2765" max="2765" width="7.7109375" style="7" customWidth="1"/>
    <col min="2766" max="2766" width="7" style="7" customWidth="1"/>
    <col min="2767" max="2767" width="8.42578125" style="7" customWidth="1"/>
    <col min="2768" max="2768" width="10.140625" style="7" customWidth="1"/>
    <col min="2769" max="2769" width="9.140625" style="7" customWidth="1"/>
    <col min="2770" max="2806" width="10.85546875" style="7"/>
    <col min="2807" max="2807" width="7" style="7" customWidth="1"/>
    <col min="2808" max="2810" width="10.85546875" style="7"/>
    <col min="2811" max="2811" width="6.85546875" style="7" customWidth="1"/>
    <col min="2812" max="2814" width="10.85546875" style="7"/>
    <col min="2815" max="2815" width="7.85546875" style="7" customWidth="1"/>
    <col min="2816" max="3017" width="10.85546875" style="7"/>
    <col min="3018" max="3018" width="5.5703125" style="7" customWidth="1"/>
    <col min="3019" max="3019" width="41.7109375" style="7" customWidth="1"/>
    <col min="3020" max="3020" width="8.42578125" style="7" customWidth="1"/>
    <col min="3021" max="3021" width="7.7109375" style="7" customWidth="1"/>
    <col min="3022" max="3022" width="7" style="7" customWidth="1"/>
    <col min="3023" max="3023" width="8.42578125" style="7" customWidth="1"/>
    <col min="3024" max="3024" width="10.140625" style="7" customWidth="1"/>
    <col min="3025" max="3025" width="9.140625" style="7" customWidth="1"/>
    <col min="3026" max="3062" width="10.85546875" style="7"/>
    <col min="3063" max="3063" width="7" style="7" customWidth="1"/>
    <col min="3064" max="3066" width="10.85546875" style="7"/>
    <col min="3067" max="3067" width="6.85546875" style="7" customWidth="1"/>
    <col min="3068" max="3070" width="10.85546875" style="7"/>
    <col min="3071" max="3071" width="7.85546875" style="7" customWidth="1"/>
    <col min="3072" max="3273" width="10.85546875" style="7"/>
    <col min="3274" max="3274" width="5.5703125" style="7" customWidth="1"/>
    <col min="3275" max="3275" width="41.7109375" style="7" customWidth="1"/>
    <col min="3276" max="3276" width="8.42578125" style="7" customWidth="1"/>
    <col min="3277" max="3277" width="7.7109375" style="7" customWidth="1"/>
    <col min="3278" max="3278" width="7" style="7" customWidth="1"/>
    <col min="3279" max="3279" width="8.42578125" style="7" customWidth="1"/>
    <col min="3280" max="3280" width="10.140625" style="7" customWidth="1"/>
    <col min="3281" max="3281" width="9.140625" style="7" customWidth="1"/>
    <col min="3282" max="3318" width="10.85546875" style="7"/>
    <col min="3319" max="3319" width="7" style="7" customWidth="1"/>
    <col min="3320" max="3322" width="10.85546875" style="7"/>
    <col min="3323" max="3323" width="6.85546875" style="7" customWidth="1"/>
    <col min="3324" max="3326" width="10.85546875" style="7"/>
    <col min="3327" max="3327" width="7.85546875" style="7" customWidth="1"/>
    <col min="3328" max="3529" width="10.85546875" style="7"/>
    <col min="3530" max="3530" width="5.5703125" style="7" customWidth="1"/>
    <col min="3531" max="3531" width="41.7109375" style="7" customWidth="1"/>
    <col min="3532" max="3532" width="8.42578125" style="7" customWidth="1"/>
    <col min="3533" max="3533" width="7.7109375" style="7" customWidth="1"/>
    <col min="3534" max="3534" width="7" style="7" customWidth="1"/>
    <col min="3535" max="3535" width="8.42578125" style="7" customWidth="1"/>
    <col min="3536" max="3536" width="10.140625" style="7" customWidth="1"/>
    <col min="3537" max="3537" width="9.140625" style="7" customWidth="1"/>
    <col min="3538" max="3574" width="10.85546875" style="7"/>
    <col min="3575" max="3575" width="7" style="7" customWidth="1"/>
    <col min="3576" max="3578" width="10.85546875" style="7"/>
    <col min="3579" max="3579" width="6.85546875" style="7" customWidth="1"/>
    <col min="3580" max="3582" width="10.85546875" style="7"/>
    <col min="3583" max="3583" width="7.85546875" style="7" customWidth="1"/>
    <col min="3584" max="3785" width="10.85546875" style="7"/>
    <col min="3786" max="3786" width="5.5703125" style="7" customWidth="1"/>
    <col min="3787" max="3787" width="41.7109375" style="7" customWidth="1"/>
    <col min="3788" max="3788" width="8.42578125" style="7" customWidth="1"/>
    <col min="3789" max="3789" width="7.7109375" style="7" customWidth="1"/>
    <col min="3790" max="3790" width="7" style="7" customWidth="1"/>
    <col min="3791" max="3791" width="8.42578125" style="7" customWidth="1"/>
    <col min="3792" max="3792" width="10.140625" style="7" customWidth="1"/>
    <col min="3793" max="3793" width="9.140625" style="7" customWidth="1"/>
    <col min="3794" max="3830" width="10.85546875" style="7"/>
    <col min="3831" max="3831" width="7" style="7" customWidth="1"/>
    <col min="3832" max="3834" width="10.85546875" style="7"/>
    <col min="3835" max="3835" width="6.85546875" style="7" customWidth="1"/>
    <col min="3836" max="3838" width="10.85546875" style="7"/>
    <col min="3839" max="3839" width="7.85546875" style="7" customWidth="1"/>
    <col min="3840" max="4041" width="10.85546875" style="7"/>
    <col min="4042" max="4042" width="5.5703125" style="7" customWidth="1"/>
    <col min="4043" max="4043" width="41.7109375" style="7" customWidth="1"/>
    <col min="4044" max="4044" width="8.42578125" style="7" customWidth="1"/>
    <col min="4045" max="4045" width="7.7109375" style="7" customWidth="1"/>
    <col min="4046" max="4046" width="7" style="7" customWidth="1"/>
    <col min="4047" max="4047" width="8.42578125" style="7" customWidth="1"/>
    <col min="4048" max="4048" width="10.140625" style="7" customWidth="1"/>
    <col min="4049" max="4049" width="9.140625" style="7" customWidth="1"/>
    <col min="4050" max="4086" width="10.85546875" style="7"/>
    <col min="4087" max="4087" width="7" style="7" customWidth="1"/>
    <col min="4088" max="4090" width="10.85546875" style="7"/>
    <col min="4091" max="4091" width="6.85546875" style="7" customWidth="1"/>
    <col min="4092" max="4094" width="10.85546875" style="7"/>
    <col min="4095" max="4095" width="7.85546875" style="7" customWidth="1"/>
    <col min="4096" max="4297" width="10.85546875" style="7"/>
    <col min="4298" max="4298" width="5.5703125" style="7" customWidth="1"/>
    <col min="4299" max="4299" width="41.7109375" style="7" customWidth="1"/>
    <col min="4300" max="4300" width="8.42578125" style="7" customWidth="1"/>
    <col min="4301" max="4301" width="7.7109375" style="7" customWidth="1"/>
    <col min="4302" max="4302" width="7" style="7" customWidth="1"/>
    <col min="4303" max="4303" width="8.42578125" style="7" customWidth="1"/>
    <col min="4304" max="4304" width="10.140625" style="7" customWidth="1"/>
    <col min="4305" max="4305" width="9.140625" style="7" customWidth="1"/>
    <col min="4306" max="4342" width="10.85546875" style="7"/>
    <col min="4343" max="4343" width="7" style="7" customWidth="1"/>
    <col min="4344" max="4346" width="10.85546875" style="7"/>
    <col min="4347" max="4347" width="6.85546875" style="7" customWidth="1"/>
    <col min="4348" max="4350" width="10.85546875" style="7"/>
    <col min="4351" max="4351" width="7.85546875" style="7" customWidth="1"/>
    <col min="4352" max="4553" width="10.85546875" style="7"/>
    <col min="4554" max="4554" width="5.5703125" style="7" customWidth="1"/>
    <col min="4555" max="4555" width="41.7109375" style="7" customWidth="1"/>
    <col min="4556" max="4556" width="8.42578125" style="7" customWidth="1"/>
    <col min="4557" max="4557" width="7.7109375" style="7" customWidth="1"/>
    <col min="4558" max="4558" width="7" style="7" customWidth="1"/>
    <col min="4559" max="4559" width="8.42578125" style="7" customWidth="1"/>
    <col min="4560" max="4560" width="10.140625" style="7" customWidth="1"/>
    <col min="4561" max="4561" width="9.140625" style="7" customWidth="1"/>
    <col min="4562" max="4598" width="10.85546875" style="7"/>
    <col min="4599" max="4599" width="7" style="7" customWidth="1"/>
    <col min="4600" max="4602" width="10.85546875" style="7"/>
    <col min="4603" max="4603" width="6.85546875" style="7" customWidth="1"/>
    <col min="4604" max="4606" width="10.85546875" style="7"/>
    <col min="4607" max="4607" width="7.85546875" style="7" customWidth="1"/>
    <col min="4608" max="4809" width="10.85546875" style="7"/>
    <col min="4810" max="4810" width="5.5703125" style="7" customWidth="1"/>
    <col min="4811" max="4811" width="41.7109375" style="7" customWidth="1"/>
    <col min="4812" max="4812" width="8.42578125" style="7" customWidth="1"/>
    <col min="4813" max="4813" width="7.7109375" style="7" customWidth="1"/>
    <col min="4814" max="4814" width="7" style="7" customWidth="1"/>
    <col min="4815" max="4815" width="8.42578125" style="7" customWidth="1"/>
    <col min="4816" max="4816" width="10.140625" style="7" customWidth="1"/>
    <col min="4817" max="4817" width="9.140625" style="7" customWidth="1"/>
    <col min="4818" max="4854" width="10.85546875" style="7"/>
    <col min="4855" max="4855" width="7" style="7" customWidth="1"/>
    <col min="4856" max="4858" width="10.85546875" style="7"/>
    <col min="4859" max="4859" width="6.85546875" style="7" customWidth="1"/>
    <col min="4860" max="4862" width="10.85546875" style="7"/>
    <col min="4863" max="4863" width="7.85546875" style="7" customWidth="1"/>
    <col min="4864" max="5065" width="10.85546875" style="7"/>
    <col min="5066" max="5066" width="5.5703125" style="7" customWidth="1"/>
    <col min="5067" max="5067" width="41.7109375" style="7" customWidth="1"/>
    <col min="5068" max="5068" width="8.42578125" style="7" customWidth="1"/>
    <col min="5069" max="5069" width="7.7109375" style="7" customWidth="1"/>
    <col min="5070" max="5070" width="7" style="7" customWidth="1"/>
    <col min="5071" max="5071" width="8.42578125" style="7" customWidth="1"/>
    <col min="5072" max="5072" width="10.140625" style="7" customWidth="1"/>
    <col min="5073" max="5073" width="9.140625" style="7" customWidth="1"/>
    <col min="5074" max="5110" width="10.85546875" style="7"/>
    <col min="5111" max="5111" width="7" style="7" customWidth="1"/>
    <col min="5112" max="5114" width="10.85546875" style="7"/>
    <col min="5115" max="5115" width="6.85546875" style="7" customWidth="1"/>
    <col min="5116" max="5118" width="10.85546875" style="7"/>
    <col min="5119" max="5119" width="7.85546875" style="7" customWidth="1"/>
    <col min="5120" max="5321" width="10.85546875" style="7"/>
    <col min="5322" max="5322" width="5.5703125" style="7" customWidth="1"/>
    <col min="5323" max="5323" width="41.7109375" style="7" customWidth="1"/>
    <col min="5324" max="5324" width="8.42578125" style="7" customWidth="1"/>
    <col min="5325" max="5325" width="7.7109375" style="7" customWidth="1"/>
    <col min="5326" max="5326" width="7" style="7" customWidth="1"/>
    <col min="5327" max="5327" width="8.42578125" style="7" customWidth="1"/>
    <col min="5328" max="5328" width="10.140625" style="7" customWidth="1"/>
    <col min="5329" max="5329" width="9.140625" style="7" customWidth="1"/>
    <col min="5330" max="5366" width="10.85546875" style="7"/>
    <col min="5367" max="5367" width="7" style="7" customWidth="1"/>
    <col min="5368" max="5370" width="10.85546875" style="7"/>
    <col min="5371" max="5371" width="6.85546875" style="7" customWidth="1"/>
    <col min="5372" max="5374" width="10.85546875" style="7"/>
    <col min="5375" max="5375" width="7.85546875" style="7" customWidth="1"/>
    <col min="5376" max="5577" width="10.85546875" style="7"/>
    <col min="5578" max="5578" width="5.5703125" style="7" customWidth="1"/>
    <col min="5579" max="5579" width="41.7109375" style="7" customWidth="1"/>
    <col min="5580" max="5580" width="8.42578125" style="7" customWidth="1"/>
    <col min="5581" max="5581" width="7.7109375" style="7" customWidth="1"/>
    <col min="5582" max="5582" width="7" style="7" customWidth="1"/>
    <col min="5583" max="5583" width="8.42578125" style="7" customWidth="1"/>
    <col min="5584" max="5584" width="10.140625" style="7" customWidth="1"/>
    <col min="5585" max="5585" width="9.140625" style="7" customWidth="1"/>
    <col min="5586" max="5622" width="10.85546875" style="7"/>
    <col min="5623" max="5623" width="7" style="7" customWidth="1"/>
    <col min="5624" max="5626" width="10.85546875" style="7"/>
    <col min="5627" max="5627" width="6.85546875" style="7" customWidth="1"/>
    <col min="5628" max="5630" width="10.85546875" style="7"/>
    <col min="5631" max="5631" width="7.85546875" style="7" customWidth="1"/>
    <col min="5632" max="5833" width="10.85546875" style="7"/>
    <col min="5834" max="5834" width="5.5703125" style="7" customWidth="1"/>
    <col min="5835" max="5835" width="41.7109375" style="7" customWidth="1"/>
    <col min="5836" max="5836" width="8.42578125" style="7" customWidth="1"/>
    <col min="5837" max="5837" width="7.7109375" style="7" customWidth="1"/>
    <col min="5838" max="5838" width="7" style="7" customWidth="1"/>
    <col min="5839" max="5839" width="8.42578125" style="7" customWidth="1"/>
    <col min="5840" max="5840" width="10.140625" style="7" customWidth="1"/>
    <col min="5841" max="5841" width="9.140625" style="7" customWidth="1"/>
    <col min="5842" max="5878" width="10.85546875" style="7"/>
    <col min="5879" max="5879" width="7" style="7" customWidth="1"/>
    <col min="5880" max="5882" width="10.85546875" style="7"/>
    <col min="5883" max="5883" width="6.85546875" style="7" customWidth="1"/>
    <col min="5884" max="5886" width="10.85546875" style="7"/>
    <col min="5887" max="5887" width="7.85546875" style="7" customWidth="1"/>
    <col min="5888" max="6089" width="10.85546875" style="7"/>
    <col min="6090" max="6090" width="5.5703125" style="7" customWidth="1"/>
    <col min="6091" max="6091" width="41.7109375" style="7" customWidth="1"/>
    <col min="6092" max="6092" width="8.42578125" style="7" customWidth="1"/>
    <col min="6093" max="6093" width="7.7109375" style="7" customWidth="1"/>
    <col min="6094" max="6094" width="7" style="7" customWidth="1"/>
    <col min="6095" max="6095" width="8.42578125" style="7" customWidth="1"/>
    <col min="6096" max="6096" width="10.140625" style="7" customWidth="1"/>
    <col min="6097" max="6097" width="9.140625" style="7" customWidth="1"/>
    <col min="6098" max="6134" width="10.85546875" style="7"/>
    <col min="6135" max="6135" width="7" style="7" customWidth="1"/>
    <col min="6136" max="6138" width="10.85546875" style="7"/>
    <col min="6139" max="6139" width="6.85546875" style="7" customWidth="1"/>
    <col min="6140" max="6142" width="10.85546875" style="7"/>
    <col min="6143" max="6143" width="7.85546875" style="7" customWidth="1"/>
    <col min="6144" max="6345" width="10.85546875" style="7"/>
    <col min="6346" max="6346" width="5.5703125" style="7" customWidth="1"/>
    <col min="6347" max="6347" width="41.7109375" style="7" customWidth="1"/>
    <col min="6348" max="6348" width="8.42578125" style="7" customWidth="1"/>
    <col min="6349" max="6349" width="7.7109375" style="7" customWidth="1"/>
    <col min="6350" max="6350" width="7" style="7" customWidth="1"/>
    <col min="6351" max="6351" width="8.42578125" style="7" customWidth="1"/>
    <col min="6352" max="6352" width="10.140625" style="7" customWidth="1"/>
    <col min="6353" max="6353" width="9.140625" style="7" customWidth="1"/>
    <col min="6354" max="6390" width="10.85546875" style="7"/>
    <col min="6391" max="6391" width="7" style="7" customWidth="1"/>
    <col min="6392" max="6394" width="10.85546875" style="7"/>
    <col min="6395" max="6395" width="6.85546875" style="7" customWidth="1"/>
    <col min="6396" max="6398" width="10.85546875" style="7"/>
    <col min="6399" max="6399" width="7.85546875" style="7" customWidth="1"/>
    <col min="6400" max="6601" width="10.85546875" style="7"/>
    <col min="6602" max="6602" width="5.5703125" style="7" customWidth="1"/>
    <col min="6603" max="6603" width="41.7109375" style="7" customWidth="1"/>
    <col min="6604" max="6604" width="8.42578125" style="7" customWidth="1"/>
    <col min="6605" max="6605" width="7.7109375" style="7" customWidth="1"/>
    <col min="6606" max="6606" width="7" style="7" customWidth="1"/>
    <col min="6607" max="6607" width="8.42578125" style="7" customWidth="1"/>
    <col min="6608" max="6608" width="10.140625" style="7" customWidth="1"/>
    <col min="6609" max="6609" width="9.140625" style="7" customWidth="1"/>
    <col min="6610" max="6646" width="10.85546875" style="7"/>
    <col min="6647" max="6647" width="7" style="7" customWidth="1"/>
    <col min="6648" max="6650" width="10.85546875" style="7"/>
    <col min="6651" max="6651" width="6.85546875" style="7" customWidth="1"/>
    <col min="6652" max="6654" width="10.85546875" style="7"/>
    <col min="6655" max="6655" width="7.85546875" style="7" customWidth="1"/>
    <col min="6656" max="6857" width="10.85546875" style="7"/>
    <col min="6858" max="6858" width="5.5703125" style="7" customWidth="1"/>
    <col min="6859" max="6859" width="41.7109375" style="7" customWidth="1"/>
    <col min="6860" max="6860" width="8.42578125" style="7" customWidth="1"/>
    <col min="6861" max="6861" width="7.7109375" style="7" customWidth="1"/>
    <col min="6862" max="6862" width="7" style="7" customWidth="1"/>
    <col min="6863" max="6863" width="8.42578125" style="7" customWidth="1"/>
    <col min="6864" max="6864" width="10.140625" style="7" customWidth="1"/>
    <col min="6865" max="6865" width="9.140625" style="7" customWidth="1"/>
    <col min="6866" max="6902" width="10.85546875" style="7"/>
    <col min="6903" max="6903" width="7" style="7" customWidth="1"/>
    <col min="6904" max="6906" width="10.85546875" style="7"/>
    <col min="6907" max="6907" width="6.85546875" style="7" customWidth="1"/>
    <col min="6908" max="6910" width="10.85546875" style="7"/>
    <col min="6911" max="6911" width="7.85546875" style="7" customWidth="1"/>
    <col min="6912" max="7113" width="10.85546875" style="7"/>
    <col min="7114" max="7114" width="5.5703125" style="7" customWidth="1"/>
    <col min="7115" max="7115" width="41.7109375" style="7" customWidth="1"/>
    <col min="7116" max="7116" width="8.42578125" style="7" customWidth="1"/>
    <col min="7117" max="7117" width="7.7109375" style="7" customWidth="1"/>
    <col min="7118" max="7118" width="7" style="7" customWidth="1"/>
    <col min="7119" max="7119" width="8.42578125" style="7" customWidth="1"/>
    <col min="7120" max="7120" width="10.140625" style="7" customWidth="1"/>
    <col min="7121" max="7121" width="9.140625" style="7" customWidth="1"/>
    <col min="7122" max="7158" width="10.85546875" style="7"/>
    <col min="7159" max="7159" width="7" style="7" customWidth="1"/>
    <col min="7160" max="7162" width="10.85546875" style="7"/>
    <col min="7163" max="7163" width="6.85546875" style="7" customWidth="1"/>
    <col min="7164" max="7166" width="10.85546875" style="7"/>
    <col min="7167" max="7167" width="7.85546875" style="7" customWidth="1"/>
    <col min="7168" max="7369" width="10.85546875" style="7"/>
    <col min="7370" max="7370" width="5.5703125" style="7" customWidth="1"/>
    <col min="7371" max="7371" width="41.7109375" style="7" customWidth="1"/>
    <col min="7372" max="7372" width="8.42578125" style="7" customWidth="1"/>
    <col min="7373" max="7373" width="7.7109375" style="7" customWidth="1"/>
    <col min="7374" max="7374" width="7" style="7" customWidth="1"/>
    <col min="7375" max="7375" width="8.42578125" style="7" customWidth="1"/>
    <col min="7376" max="7376" width="10.140625" style="7" customWidth="1"/>
    <col min="7377" max="7377" width="9.140625" style="7" customWidth="1"/>
    <col min="7378" max="7414" width="10.85546875" style="7"/>
    <col min="7415" max="7415" width="7" style="7" customWidth="1"/>
    <col min="7416" max="7418" width="10.85546875" style="7"/>
    <col min="7419" max="7419" width="6.85546875" style="7" customWidth="1"/>
    <col min="7420" max="7422" width="10.85546875" style="7"/>
    <col min="7423" max="7423" width="7.85546875" style="7" customWidth="1"/>
    <col min="7424" max="7625" width="10.85546875" style="7"/>
    <col min="7626" max="7626" width="5.5703125" style="7" customWidth="1"/>
    <col min="7627" max="7627" width="41.7109375" style="7" customWidth="1"/>
    <col min="7628" max="7628" width="8.42578125" style="7" customWidth="1"/>
    <col min="7629" max="7629" width="7.7109375" style="7" customWidth="1"/>
    <col min="7630" max="7630" width="7" style="7" customWidth="1"/>
    <col min="7631" max="7631" width="8.42578125" style="7" customWidth="1"/>
    <col min="7632" max="7632" width="10.140625" style="7" customWidth="1"/>
    <col min="7633" max="7633" width="9.140625" style="7" customWidth="1"/>
    <col min="7634" max="7670" width="10.85546875" style="7"/>
    <col min="7671" max="7671" width="7" style="7" customWidth="1"/>
    <col min="7672" max="7674" width="10.85546875" style="7"/>
    <col min="7675" max="7675" width="6.85546875" style="7" customWidth="1"/>
    <col min="7676" max="7678" width="10.85546875" style="7"/>
    <col min="7679" max="7679" width="7.85546875" style="7" customWidth="1"/>
    <col min="7680" max="7881" width="10.85546875" style="7"/>
    <col min="7882" max="7882" width="5.5703125" style="7" customWidth="1"/>
    <col min="7883" max="7883" width="41.7109375" style="7" customWidth="1"/>
    <col min="7884" max="7884" width="8.42578125" style="7" customWidth="1"/>
    <col min="7885" max="7885" width="7.7109375" style="7" customWidth="1"/>
    <col min="7886" max="7886" width="7" style="7" customWidth="1"/>
    <col min="7887" max="7887" width="8.42578125" style="7" customWidth="1"/>
    <col min="7888" max="7888" width="10.140625" style="7" customWidth="1"/>
    <col min="7889" max="7889" width="9.140625" style="7" customWidth="1"/>
    <col min="7890" max="7926" width="10.85546875" style="7"/>
    <col min="7927" max="7927" width="7" style="7" customWidth="1"/>
    <col min="7928" max="7930" width="10.85546875" style="7"/>
    <col min="7931" max="7931" width="6.85546875" style="7" customWidth="1"/>
    <col min="7932" max="7934" width="10.85546875" style="7"/>
    <col min="7935" max="7935" width="7.85546875" style="7" customWidth="1"/>
    <col min="7936" max="8137" width="10.85546875" style="7"/>
    <col min="8138" max="8138" width="5.5703125" style="7" customWidth="1"/>
    <col min="8139" max="8139" width="41.7109375" style="7" customWidth="1"/>
    <col min="8140" max="8140" width="8.42578125" style="7" customWidth="1"/>
    <col min="8141" max="8141" width="7.7109375" style="7" customWidth="1"/>
    <col min="8142" max="8142" width="7" style="7" customWidth="1"/>
    <col min="8143" max="8143" width="8.42578125" style="7" customWidth="1"/>
    <col min="8144" max="8144" width="10.140625" style="7" customWidth="1"/>
    <col min="8145" max="8145" width="9.140625" style="7" customWidth="1"/>
    <col min="8146" max="8182" width="10.85546875" style="7"/>
    <col min="8183" max="8183" width="7" style="7" customWidth="1"/>
    <col min="8184" max="8186" width="10.85546875" style="7"/>
    <col min="8187" max="8187" width="6.85546875" style="7" customWidth="1"/>
    <col min="8188" max="8190" width="10.85546875" style="7"/>
    <col min="8191" max="8191" width="7.85546875" style="7" customWidth="1"/>
    <col min="8192" max="8393" width="10.85546875" style="7"/>
    <col min="8394" max="8394" width="5.5703125" style="7" customWidth="1"/>
    <col min="8395" max="8395" width="41.7109375" style="7" customWidth="1"/>
    <col min="8396" max="8396" width="8.42578125" style="7" customWidth="1"/>
    <col min="8397" max="8397" width="7.7109375" style="7" customWidth="1"/>
    <col min="8398" max="8398" width="7" style="7" customWidth="1"/>
    <col min="8399" max="8399" width="8.42578125" style="7" customWidth="1"/>
    <col min="8400" max="8400" width="10.140625" style="7" customWidth="1"/>
    <col min="8401" max="8401" width="9.140625" style="7" customWidth="1"/>
    <col min="8402" max="8438" width="10.85546875" style="7"/>
    <col min="8439" max="8439" width="7" style="7" customWidth="1"/>
    <col min="8440" max="8442" width="10.85546875" style="7"/>
    <col min="8443" max="8443" width="6.85546875" style="7" customWidth="1"/>
    <col min="8444" max="8446" width="10.85546875" style="7"/>
    <col min="8447" max="8447" width="7.85546875" style="7" customWidth="1"/>
    <col min="8448" max="8649" width="10.85546875" style="7"/>
    <col min="8650" max="8650" width="5.5703125" style="7" customWidth="1"/>
    <col min="8651" max="8651" width="41.7109375" style="7" customWidth="1"/>
    <col min="8652" max="8652" width="8.42578125" style="7" customWidth="1"/>
    <col min="8653" max="8653" width="7.7109375" style="7" customWidth="1"/>
    <col min="8654" max="8654" width="7" style="7" customWidth="1"/>
    <col min="8655" max="8655" width="8.42578125" style="7" customWidth="1"/>
    <col min="8656" max="8656" width="10.140625" style="7" customWidth="1"/>
    <col min="8657" max="8657" width="9.140625" style="7" customWidth="1"/>
    <col min="8658" max="8694" width="10.85546875" style="7"/>
    <col min="8695" max="8695" width="7" style="7" customWidth="1"/>
    <col min="8696" max="8698" width="10.85546875" style="7"/>
    <col min="8699" max="8699" width="6.85546875" style="7" customWidth="1"/>
    <col min="8700" max="8702" width="10.85546875" style="7"/>
    <col min="8703" max="8703" width="7.85546875" style="7" customWidth="1"/>
    <col min="8704" max="8905" width="10.85546875" style="7"/>
    <col min="8906" max="8906" width="5.5703125" style="7" customWidth="1"/>
    <col min="8907" max="8907" width="41.7109375" style="7" customWidth="1"/>
    <col min="8908" max="8908" width="8.42578125" style="7" customWidth="1"/>
    <col min="8909" max="8909" width="7.7109375" style="7" customWidth="1"/>
    <col min="8910" max="8910" width="7" style="7" customWidth="1"/>
    <col min="8911" max="8911" width="8.42578125" style="7" customWidth="1"/>
    <col min="8912" max="8912" width="10.140625" style="7" customWidth="1"/>
    <col min="8913" max="8913" width="9.140625" style="7" customWidth="1"/>
    <col min="8914" max="8950" width="10.85546875" style="7"/>
    <col min="8951" max="8951" width="7" style="7" customWidth="1"/>
    <col min="8952" max="8954" width="10.85546875" style="7"/>
    <col min="8955" max="8955" width="6.85546875" style="7" customWidth="1"/>
    <col min="8956" max="8958" width="10.85546875" style="7"/>
    <col min="8959" max="8959" width="7.85546875" style="7" customWidth="1"/>
    <col min="8960" max="9161" width="10.85546875" style="7"/>
    <col min="9162" max="9162" width="5.5703125" style="7" customWidth="1"/>
    <col min="9163" max="9163" width="41.7109375" style="7" customWidth="1"/>
    <col min="9164" max="9164" width="8.42578125" style="7" customWidth="1"/>
    <col min="9165" max="9165" width="7.7109375" style="7" customWidth="1"/>
    <col min="9166" max="9166" width="7" style="7" customWidth="1"/>
    <col min="9167" max="9167" width="8.42578125" style="7" customWidth="1"/>
    <col min="9168" max="9168" width="10.140625" style="7" customWidth="1"/>
    <col min="9169" max="9169" width="9.140625" style="7" customWidth="1"/>
    <col min="9170" max="9206" width="10.85546875" style="7"/>
    <col min="9207" max="9207" width="7" style="7" customWidth="1"/>
    <col min="9208" max="9210" width="10.85546875" style="7"/>
    <col min="9211" max="9211" width="6.85546875" style="7" customWidth="1"/>
    <col min="9212" max="9214" width="10.85546875" style="7"/>
    <col min="9215" max="9215" width="7.85546875" style="7" customWidth="1"/>
    <col min="9216" max="9417" width="10.85546875" style="7"/>
    <col min="9418" max="9418" width="5.5703125" style="7" customWidth="1"/>
    <col min="9419" max="9419" width="41.7109375" style="7" customWidth="1"/>
    <col min="9420" max="9420" width="8.42578125" style="7" customWidth="1"/>
    <col min="9421" max="9421" width="7.7109375" style="7" customWidth="1"/>
    <col min="9422" max="9422" width="7" style="7" customWidth="1"/>
    <col min="9423" max="9423" width="8.42578125" style="7" customWidth="1"/>
    <col min="9424" max="9424" width="10.140625" style="7" customWidth="1"/>
    <col min="9425" max="9425" width="9.140625" style="7" customWidth="1"/>
    <col min="9426" max="9462" width="10.85546875" style="7"/>
    <col min="9463" max="9463" width="7" style="7" customWidth="1"/>
    <col min="9464" max="9466" width="10.85546875" style="7"/>
    <col min="9467" max="9467" width="6.85546875" style="7" customWidth="1"/>
    <col min="9468" max="9470" width="10.85546875" style="7"/>
    <col min="9471" max="9471" width="7.85546875" style="7" customWidth="1"/>
    <col min="9472" max="9673" width="10.85546875" style="7"/>
    <col min="9674" max="9674" width="5.5703125" style="7" customWidth="1"/>
    <col min="9675" max="9675" width="41.7109375" style="7" customWidth="1"/>
    <col min="9676" max="9676" width="8.42578125" style="7" customWidth="1"/>
    <col min="9677" max="9677" width="7.7109375" style="7" customWidth="1"/>
    <col min="9678" max="9678" width="7" style="7" customWidth="1"/>
    <col min="9679" max="9679" width="8.42578125" style="7" customWidth="1"/>
    <col min="9680" max="9680" width="10.140625" style="7" customWidth="1"/>
    <col min="9681" max="9681" width="9.140625" style="7" customWidth="1"/>
    <col min="9682" max="9718" width="10.85546875" style="7"/>
    <col min="9719" max="9719" width="7" style="7" customWidth="1"/>
    <col min="9720" max="9722" width="10.85546875" style="7"/>
    <col min="9723" max="9723" width="6.85546875" style="7" customWidth="1"/>
    <col min="9724" max="9726" width="10.85546875" style="7"/>
    <col min="9727" max="9727" width="7.85546875" style="7" customWidth="1"/>
    <col min="9728" max="9929" width="10.85546875" style="7"/>
    <col min="9930" max="9930" width="5.5703125" style="7" customWidth="1"/>
    <col min="9931" max="9931" width="41.7109375" style="7" customWidth="1"/>
    <col min="9932" max="9932" width="8.42578125" style="7" customWidth="1"/>
    <col min="9933" max="9933" width="7.7109375" style="7" customWidth="1"/>
    <col min="9934" max="9934" width="7" style="7" customWidth="1"/>
    <col min="9935" max="9935" width="8.42578125" style="7" customWidth="1"/>
    <col min="9936" max="9936" width="10.140625" style="7" customWidth="1"/>
    <col min="9937" max="9937" width="9.140625" style="7" customWidth="1"/>
    <col min="9938" max="9974" width="10.85546875" style="7"/>
    <col min="9975" max="9975" width="7" style="7" customWidth="1"/>
    <col min="9976" max="9978" width="10.85546875" style="7"/>
    <col min="9979" max="9979" width="6.85546875" style="7" customWidth="1"/>
    <col min="9980" max="9982" width="10.85546875" style="7"/>
    <col min="9983" max="9983" width="7.85546875" style="7" customWidth="1"/>
    <col min="9984" max="10185" width="10.85546875" style="7"/>
    <col min="10186" max="10186" width="5.5703125" style="7" customWidth="1"/>
    <col min="10187" max="10187" width="41.7109375" style="7" customWidth="1"/>
    <col min="10188" max="10188" width="8.42578125" style="7" customWidth="1"/>
    <col min="10189" max="10189" width="7.7109375" style="7" customWidth="1"/>
    <col min="10190" max="10190" width="7" style="7" customWidth="1"/>
    <col min="10191" max="10191" width="8.42578125" style="7" customWidth="1"/>
    <col min="10192" max="10192" width="10.140625" style="7" customWidth="1"/>
    <col min="10193" max="10193" width="9.140625" style="7" customWidth="1"/>
    <col min="10194" max="10230" width="10.85546875" style="7"/>
    <col min="10231" max="10231" width="7" style="7" customWidth="1"/>
    <col min="10232" max="10234" width="10.85546875" style="7"/>
    <col min="10235" max="10235" width="6.85546875" style="7" customWidth="1"/>
    <col min="10236" max="10238" width="10.85546875" style="7"/>
    <col min="10239" max="10239" width="7.85546875" style="7" customWidth="1"/>
    <col min="10240" max="10441" width="10.85546875" style="7"/>
    <col min="10442" max="10442" width="5.5703125" style="7" customWidth="1"/>
    <col min="10443" max="10443" width="41.7109375" style="7" customWidth="1"/>
    <col min="10444" max="10444" width="8.42578125" style="7" customWidth="1"/>
    <col min="10445" max="10445" width="7.7109375" style="7" customWidth="1"/>
    <col min="10446" max="10446" width="7" style="7" customWidth="1"/>
    <col min="10447" max="10447" width="8.42578125" style="7" customWidth="1"/>
    <col min="10448" max="10448" width="10.140625" style="7" customWidth="1"/>
    <col min="10449" max="10449" width="9.140625" style="7" customWidth="1"/>
    <col min="10450" max="10486" width="10.85546875" style="7"/>
    <col min="10487" max="10487" width="7" style="7" customWidth="1"/>
    <col min="10488" max="10490" width="10.85546875" style="7"/>
    <col min="10491" max="10491" width="6.85546875" style="7" customWidth="1"/>
    <col min="10492" max="10494" width="10.85546875" style="7"/>
    <col min="10495" max="10495" width="7.85546875" style="7" customWidth="1"/>
    <col min="10496" max="10697" width="10.85546875" style="7"/>
    <col min="10698" max="10698" width="5.5703125" style="7" customWidth="1"/>
    <col min="10699" max="10699" width="41.7109375" style="7" customWidth="1"/>
    <col min="10700" max="10700" width="8.42578125" style="7" customWidth="1"/>
    <col min="10701" max="10701" width="7.7109375" style="7" customWidth="1"/>
    <col min="10702" max="10702" width="7" style="7" customWidth="1"/>
    <col min="10703" max="10703" width="8.42578125" style="7" customWidth="1"/>
    <col min="10704" max="10704" width="10.140625" style="7" customWidth="1"/>
    <col min="10705" max="10705" width="9.140625" style="7" customWidth="1"/>
    <col min="10706" max="10742" width="10.85546875" style="7"/>
    <col min="10743" max="10743" width="7" style="7" customWidth="1"/>
    <col min="10744" max="10746" width="10.85546875" style="7"/>
    <col min="10747" max="10747" width="6.85546875" style="7" customWidth="1"/>
    <col min="10748" max="10750" width="10.85546875" style="7"/>
    <col min="10751" max="10751" width="7.85546875" style="7" customWidth="1"/>
    <col min="10752" max="10953" width="10.85546875" style="7"/>
    <col min="10954" max="10954" width="5.5703125" style="7" customWidth="1"/>
    <col min="10955" max="10955" width="41.7109375" style="7" customWidth="1"/>
    <col min="10956" max="10956" width="8.42578125" style="7" customWidth="1"/>
    <col min="10957" max="10957" width="7.7109375" style="7" customWidth="1"/>
    <col min="10958" max="10958" width="7" style="7" customWidth="1"/>
    <col min="10959" max="10959" width="8.42578125" style="7" customWidth="1"/>
    <col min="10960" max="10960" width="10.140625" style="7" customWidth="1"/>
    <col min="10961" max="10961" width="9.140625" style="7" customWidth="1"/>
    <col min="10962" max="10998" width="10.85546875" style="7"/>
    <col min="10999" max="10999" width="7" style="7" customWidth="1"/>
    <col min="11000" max="11002" width="10.85546875" style="7"/>
    <col min="11003" max="11003" width="6.85546875" style="7" customWidth="1"/>
    <col min="11004" max="11006" width="10.85546875" style="7"/>
    <col min="11007" max="11007" width="7.85546875" style="7" customWidth="1"/>
    <col min="11008" max="11209" width="10.85546875" style="7"/>
    <col min="11210" max="11210" width="5.5703125" style="7" customWidth="1"/>
    <col min="11211" max="11211" width="41.7109375" style="7" customWidth="1"/>
    <col min="11212" max="11212" width="8.42578125" style="7" customWidth="1"/>
    <col min="11213" max="11213" width="7.7109375" style="7" customWidth="1"/>
    <col min="11214" max="11214" width="7" style="7" customWidth="1"/>
    <col min="11215" max="11215" width="8.42578125" style="7" customWidth="1"/>
    <col min="11216" max="11216" width="10.140625" style="7" customWidth="1"/>
    <col min="11217" max="11217" width="9.140625" style="7" customWidth="1"/>
    <col min="11218" max="11254" width="10.85546875" style="7"/>
    <col min="11255" max="11255" width="7" style="7" customWidth="1"/>
    <col min="11256" max="11258" width="10.85546875" style="7"/>
    <col min="11259" max="11259" width="6.85546875" style="7" customWidth="1"/>
    <col min="11260" max="11262" width="10.85546875" style="7"/>
    <col min="11263" max="11263" width="7.85546875" style="7" customWidth="1"/>
    <col min="11264" max="11465" width="10.85546875" style="7"/>
    <col min="11466" max="11466" width="5.5703125" style="7" customWidth="1"/>
    <col min="11467" max="11467" width="41.7109375" style="7" customWidth="1"/>
    <col min="11468" max="11468" width="8.42578125" style="7" customWidth="1"/>
    <col min="11469" max="11469" width="7.7109375" style="7" customWidth="1"/>
    <col min="11470" max="11470" width="7" style="7" customWidth="1"/>
    <col min="11471" max="11471" width="8.42578125" style="7" customWidth="1"/>
    <col min="11472" max="11472" width="10.140625" style="7" customWidth="1"/>
    <col min="11473" max="11473" width="9.140625" style="7" customWidth="1"/>
    <col min="11474" max="11510" width="10.85546875" style="7"/>
    <col min="11511" max="11511" width="7" style="7" customWidth="1"/>
    <col min="11512" max="11514" width="10.85546875" style="7"/>
    <col min="11515" max="11515" width="6.85546875" style="7" customWidth="1"/>
    <col min="11516" max="11518" width="10.85546875" style="7"/>
    <col min="11519" max="11519" width="7.85546875" style="7" customWidth="1"/>
    <col min="11520" max="11721" width="10.85546875" style="7"/>
    <col min="11722" max="11722" width="5.5703125" style="7" customWidth="1"/>
    <col min="11723" max="11723" width="41.7109375" style="7" customWidth="1"/>
    <col min="11724" max="11724" width="8.42578125" style="7" customWidth="1"/>
    <col min="11725" max="11725" width="7.7109375" style="7" customWidth="1"/>
    <col min="11726" max="11726" width="7" style="7" customWidth="1"/>
    <col min="11727" max="11727" width="8.42578125" style="7" customWidth="1"/>
    <col min="11728" max="11728" width="10.140625" style="7" customWidth="1"/>
    <col min="11729" max="11729" width="9.140625" style="7" customWidth="1"/>
    <col min="11730" max="11766" width="10.85546875" style="7"/>
    <col min="11767" max="11767" width="7" style="7" customWidth="1"/>
    <col min="11768" max="11770" width="10.85546875" style="7"/>
    <col min="11771" max="11771" width="6.85546875" style="7" customWidth="1"/>
    <col min="11772" max="11774" width="10.85546875" style="7"/>
    <col min="11775" max="11775" width="7.85546875" style="7" customWidth="1"/>
    <col min="11776" max="11977" width="10.85546875" style="7"/>
    <col min="11978" max="11978" width="5.5703125" style="7" customWidth="1"/>
    <col min="11979" max="11979" width="41.7109375" style="7" customWidth="1"/>
    <col min="11980" max="11980" width="8.42578125" style="7" customWidth="1"/>
    <col min="11981" max="11981" width="7.7109375" style="7" customWidth="1"/>
    <col min="11982" max="11982" width="7" style="7" customWidth="1"/>
    <col min="11983" max="11983" width="8.42578125" style="7" customWidth="1"/>
    <col min="11984" max="11984" width="10.140625" style="7" customWidth="1"/>
    <col min="11985" max="11985" width="9.140625" style="7" customWidth="1"/>
    <col min="11986" max="12022" width="10.85546875" style="7"/>
    <col min="12023" max="12023" width="7" style="7" customWidth="1"/>
    <col min="12024" max="12026" width="10.85546875" style="7"/>
    <col min="12027" max="12027" width="6.85546875" style="7" customWidth="1"/>
    <col min="12028" max="12030" width="10.85546875" style="7"/>
    <col min="12031" max="12031" width="7.85546875" style="7" customWidth="1"/>
    <col min="12032" max="12233" width="10.85546875" style="7"/>
    <col min="12234" max="12234" width="5.5703125" style="7" customWidth="1"/>
    <col min="12235" max="12235" width="41.7109375" style="7" customWidth="1"/>
    <col min="12236" max="12236" width="8.42578125" style="7" customWidth="1"/>
    <col min="12237" max="12237" width="7.7109375" style="7" customWidth="1"/>
    <col min="12238" max="12238" width="7" style="7" customWidth="1"/>
    <col min="12239" max="12239" width="8.42578125" style="7" customWidth="1"/>
    <col min="12240" max="12240" width="10.140625" style="7" customWidth="1"/>
    <col min="12241" max="12241" width="9.140625" style="7" customWidth="1"/>
    <col min="12242" max="12278" width="10.85546875" style="7"/>
    <col min="12279" max="12279" width="7" style="7" customWidth="1"/>
    <col min="12280" max="12282" width="10.85546875" style="7"/>
    <col min="12283" max="12283" width="6.85546875" style="7" customWidth="1"/>
    <col min="12284" max="12286" width="10.85546875" style="7"/>
    <col min="12287" max="12287" width="7.85546875" style="7" customWidth="1"/>
    <col min="12288" max="12489" width="10.85546875" style="7"/>
    <col min="12490" max="12490" width="5.5703125" style="7" customWidth="1"/>
    <col min="12491" max="12491" width="41.7109375" style="7" customWidth="1"/>
    <col min="12492" max="12492" width="8.42578125" style="7" customWidth="1"/>
    <col min="12493" max="12493" width="7.7109375" style="7" customWidth="1"/>
    <col min="12494" max="12494" width="7" style="7" customWidth="1"/>
    <col min="12495" max="12495" width="8.42578125" style="7" customWidth="1"/>
    <col min="12496" max="12496" width="10.140625" style="7" customWidth="1"/>
    <col min="12497" max="12497" width="9.140625" style="7" customWidth="1"/>
    <col min="12498" max="12534" width="10.85546875" style="7"/>
    <col min="12535" max="12535" width="7" style="7" customWidth="1"/>
    <col min="12536" max="12538" width="10.85546875" style="7"/>
    <col min="12539" max="12539" width="6.85546875" style="7" customWidth="1"/>
    <col min="12540" max="12542" width="10.85546875" style="7"/>
    <col min="12543" max="12543" width="7.85546875" style="7" customWidth="1"/>
    <col min="12544" max="12745" width="10.85546875" style="7"/>
    <col min="12746" max="12746" width="5.5703125" style="7" customWidth="1"/>
    <col min="12747" max="12747" width="41.7109375" style="7" customWidth="1"/>
    <col min="12748" max="12748" width="8.42578125" style="7" customWidth="1"/>
    <col min="12749" max="12749" width="7.7109375" style="7" customWidth="1"/>
    <col min="12750" max="12750" width="7" style="7" customWidth="1"/>
    <col min="12751" max="12751" width="8.42578125" style="7" customWidth="1"/>
    <col min="12752" max="12752" width="10.140625" style="7" customWidth="1"/>
    <col min="12753" max="12753" width="9.140625" style="7" customWidth="1"/>
    <col min="12754" max="12790" width="10.85546875" style="7"/>
    <col min="12791" max="12791" width="7" style="7" customWidth="1"/>
    <col min="12792" max="12794" width="10.85546875" style="7"/>
    <col min="12795" max="12795" width="6.85546875" style="7" customWidth="1"/>
    <col min="12796" max="12798" width="10.85546875" style="7"/>
    <col min="12799" max="12799" width="7.85546875" style="7" customWidth="1"/>
    <col min="12800" max="13001" width="10.85546875" style="7"/>
    <col min="13002" max="13002" width="5.5703125" style="7" customWidth="1"/>
    <col min="13003" max="13003" width="41.7109375" style="7" customWidth="1"/>
    <col min="13004" max="13004" width="8.42578125" style="7" customWidth="1"/>
    <col min="13005" max="13005" width="7.7109375" style="7" customWidth="1"/>
    <col min="13006" max="13006" width="7" style="7" customWidth="1"/>
    <col min="13007" max="13007" width="8.42578125" style="7" customWidth="1"/>
    <col min="13008" max="13008" width="10.140625" style="7" customWidth="1"/>
    <col min="13009" max="13009" width="9.140625" style="7" customWidth="1"/>
    <col min="13010" max="13046" width="10.85546875" style="7"/>
    <col min="13047" max="13047" width="7" style="7" customWidth="1"/>
    <col min="13048" max="13050" width="10.85546875" style="7"/>
    <col min="13051" max="13051" width="6.85546875" style="7" customWidth="1"/>
    <col min="13052" max="13054" width="10.85546875" style="7"/>
    <col min="13055" max="13055" width="7.85546875" style="7" customWidth="1"/>
    <col min="13056" max="13257" width="10.85546875" style="7"/>
    <col min="13258" max="13258" width="5.5703125" style="7" customWidth="1"/>
    <col min="13259" max="13259" width="41.7109375" style="7" customWidth="1"/>
    <col min="13260" max="13260" width="8.42578125" style="7" customWidth="1"/>
    <col min="13261" max="13261" width="7.7109375" style="7" customWidth="1"/>
    <col min="13262" max="13262" width="7" style="7" customWidth="1"/>
    <col min="13263" max="13263" width="8.42578125" style="7" customWidth="1"/>
    <col min="13264" max="13264" width="10.140625" style="7" customWidth="1"/>
    <col min="13265" max="13265" width="9.140625" style="7" customWidth="1"/>
    <col min="13266" max="13302" width="10.85546875" style="7"/>
    <col min="13303" max="13303" width="7" style="7" customWidth="1"/>
    <col min="13304" max="13306" width="10.85546875" style="7"/>
    <col min="13307" max="13307" width="6.85546875" style="7" customWidth="1"/>
    <col min="13308" max="13310" width="10.85546875" style="7"/>
    <col min="13311" max="13311" width="7.85546875" style="7" customWidth="1"/>
    <col min="13312" max="13513" width="10.85546875" style="7"/>
    <col min="13514" max="13514" width="5.5703125" style="7" customWidth="1"/>
    <col min="13515" max="13515" width="41.7109375" style="7" customWidth="1"/>
    <col min="13516" max="13516" width="8.42578125" style="7" customWidth="1"/>
    <col min="13517" max="13517" width="7.7109375" style="7" customWidth="1"/>
    <col min="13518" max="13518" width="7" style="7" customWidth="1"/>
    <col min="13519" max="13519" width="8.42578125" style="7" customWidth="1"/>
    <col min="13520" max="13520" width="10.140625" style="7" customWidth="1"/>
    <col min="13521" max="13521" width="9.140625" style="7" customWidth="1"/>
    <col min="13522" max="13558" width="10.85546875" style="7"/>
    <col min="13559" max="13559" width="7" style="7" customWidth="1"/>
    <col min="13560" max="13562" width="10.85546875" style="7"/>
    <col min="13563" max="13563" width="6.85546875" style="7" customWidth="1"/>
    <col min="13564" max="13566" width="10.85546875" style="7"/>
    <col min="13567" max="13567" width="7.85546875" style="7" customWidth="1"/>
    <col min="13568" max="13769" width="10.85546875" style="7"/>
    <col min="13770" max="13770" width="5.5703125" style="7" customWidth="1"/>
    <col min="13771" max="13771" width="41.7109375" style="7" customWidth="1"/>
    <col min="13772" max="13772" width="8.42578125" style="7" customWidth="1"/>
    <col min="13773" max="13773" width="7.7109375" style="7" customWidth="1"/>
    <col min="13774" max="13774" width="7" style="7" customWidth="1"/>
    <col min="13775" max="13775" width="8.42578125" style="7" customWidth="1"/>
    <col min="13776" max="13776" width="10.140625" style="7" customWidth="1"/>
    <col min="13777" max="13777" width="9.140625" style="7" customWidth="1"/>
    <col min="13778" max="13814" width="10.85546875" style="7"/>
    <col min="13815" max="13815" width="7" style="7" customWidth="1"/>
    <col min="13816" max="13818" width="10.85546875" style="7"/>
    <col min="13819" max="13819" width="6.85546875" style="7" customWidth="1"/>
    <col min="13820" max="13822" width="10.85546875" style="7"/>
    <col min="13823" max="13823" width="7.85546875" style="7" customWidth="1"/>
    <col min="13824" max="14025" width="10.85546875" style="7"/>
    <col min="14026" max="14026" width="5.5703125" style="7" customWidth="1"/>
    <col min="14027" max="14027" width="41.7109375" style="7" customWidth="1"/>
    <col min="14028" max="14028" width="8.42578125" style="7" customWidth="1"/>
    <col min="14029" max="14029" width="7.7109375" style="7" customWidth="1"/>
    <col min="14030" max="14030" width="7" style="7" customWidth="1"/>
    <col min="14031" max="14031" width="8.42578125" style="7" customWidth="1"/>
    <col min="14032" max="14032" width="10.140625" style="7" customWidth="1"/>
    <col min="14033" max="14033" width="9.140625" style="7" customWidth="1"/>
    <col min="14034" max="14070" width="10.85546875" style="7"/>
    <col min="14071" max="14071" width="7" style="7" customWidth="1"/>
    <col min="14072" max="14074" width="10.85546875" style="7"/>
    <col min="14075" max="14075" width="6.85546875" style="7" customWidth="1"/>
    <col min="14076" max="14078" width="10.85546875" style="7"/>
    <col min="14079" max="14079" width="7.85546875" style="7" customWidth="1"/>
    <col min="14080" max="14281" width="10.85546875" style="7"/>
    <col min="14282" max="14282" width="5.5703125" style="7" customWidth="1"/>
    <col min="14283" max="14283" width="41.7109375" style="7" customWidth="1"/>
    <col min="14284" max="14284" width="8.42578125" style="7" customWidth="1"/>
    <col min="14285" max="14285" width="7.7109375" style="7" customWidth="1"/>
    <col min="14286" max="14286" width="7" style="7" customWidth="1"/>
    <col min="14287" max="14287" width="8.42578125" style="7" customWidth="1"/>
    <col min="14288" max="14288" width="10.140625" style="7" customWidth="1"/>
    <col min="14289" max="14289" width="9.140625" style="7" customWidth="1"/>
    <col min="14290" max="14326" width="10.85546875" style="7"/>
    <col min="14327" max="14327" width="7" style="7" customWidth="1"/>
    <col min="14328" max="14330" width="10.85546875" style="7"/>
    <col min="14331" max="14331" width="6.85546875" style="7" customWidth="1"/>
    <col min="14332" max="14334" width="10.85546875" style="7"/>
    <col min="14335" max="14335" width="7.85546875" style="7" customWidth="1"/>
    <col min="14336" max="14537" width="10.85546875" style="7"/>
    <col min="14538" max="14538" width="5.5703125" style="7" customWidth="1"/>
    <col min="14539" max="14539" width="41.7109375" style="7" customWidth="1"/>
    <col min="14540" max="14540" width="8.42578125" style="7" customWidth="1"/>
    <col min="14541" max="14541" width="7.7109375" style="7" customWidth="1"/>
    <col min="14542" max="14542" width="7" style="7" customWidth="1"/>
    <col min="14543" max="14543" width="8.42578125" style="7" customWidth="1"/>
    <col min="14544" max="14544" width="10.140625" style="7" customWidth="1"/>
    <col min="14545" max="14545" width="9.140625" style="7" customWidth="1"/>
    <col min="14546" max="14582" width="10.85546875" style="7"/>
    <col min="14583" max="14583" width="7" style="7" customWidth="1"/>
    <col min="14584" max="14586" width="10.85546875" style="7"/>
    <col min="14587" max="14587" width="6.85546875" style="7" customWidth="1"/>
    <col min="14588" max="14590" width="10.85546875" style="7"/>
    <col min="14591" max="14591" width="7.85546875" style="7" customWidth="1"/>
    <col min="14592" max="14793" width="10.85546875" style="7"/>
    <col min="14794" max="14794" width="5.5703125" style="7" customWidth="1"/>
    <col min="14795" max="14795" width="41.7109375" style="7" customWidth="1"/>
    <col min="14796" max="14796" width="8.42578125" style="7" customWidth="1"/>
    <col min="14797" max="14797" width="7.7109375" style="7" customWidth="1"/>
    <col min="14798" max="14798" width="7" style="7" customWidth="1"/>
    <col min="14799" max="14799" width="8.42578125" style="7" customWidth="1"/>
    <col min="14800" max="14800" width="10.140625" style="7" customWidth="1"/>
    <col min="14801" max="14801" width="9.140625" style="7" customWidth="1"/>
    <col min="14802" max="14838" width="10.85546875" style="7"/>
    <col min="14839" max="14839" width="7" style="7" customWidth="1"/>
    <col min="14840" max="14842" width="10.85546875" style="7"/>
    <col min="14843" max="14843" width="6.85546875" style="7" customWidth="1"/>
    <col min="14844" max="14846" width="10.85546875" style="7"/>
    <col min="14847" max="14847" width="7.85546875" style="7" customWidth="1"/>
    <col min="14848" max="15049" width="10.85546875" style="7"/>
    <col min="15050" max="15050" width="5.5703125" style="7" customWidth="1"/>
    <col min="15051" max="15051" width="41.7109375" style="7" customWidth="1"/>
    <col min="15052" max="15052" width="8.42578125" style="7" customWidth="1"/>
    <col min="15053" max="15053" width="7.7109375" style="7" customWidth="1"/>
    <col min="15054" max="15054" width="7" style="7" customWidth="1"/>
    <col min="15055" max="15055" width="8.42578125" style="7" customWidth="1"/>
    <col min="15056" max="15056" width="10.140625" style="7" customWidth="1"/>
    <col min="15057" max="15057" width="9.140625" style="7" customWidth="1"/>
    <col min="15058" max="15094" width="10.85546875" style="7"/>
    <col min="15095" max="15095" width="7" style="7" customWidth="1"/>
    <col min="15096" max="15098" width="10.85546875" style="7"/>
    <col min="15099" max="15099" width="6.85546875" style="7" customWidth="1"/>
    <col min="15100" max="15102" width="10.85546875" style="7"/>
    <col min="15103" max="15103" width="7.85546875" style="7" customWidth="1"/>
    <col min="15104" max="15305" width="10.85546875" style="7"/>
    <col min="15306" max="15306" width="5.5703125" style="7" customWidth="1"/>
    <col min="15307" max="15307" width="41.7109375" style="7" customWidth="1"/>
    <col min="15308" max="15308" width="8.42578125" style="7" customWidth="1"/>
    <col min="15309" max="15309" width="7.7109375" style="7" customWidth="1"/>
    <col min="15310" max="15310" width="7" style="7" customWidth="1"/>
    <col min="15311" max="15311" width="8.42578125" style="7" customWidth="1"/>
    <col min="15312" max="15312" width="10.140625" style="7" customWidth="1"/>
    <col min="15313" max="15313" width="9.140625" style="7" customWidth="1"/>
    <col min="15314" max="15350" width="10.85546875" style="7"/>
    <col min="15351" max="15351" width="7" style="7" customWidth="1"/>
    <col min="15352" max="15354" width="10.85546875" style="7"/>
    <col min="15355" max="15355" width="6.85546875" style="7" customWidth="1"/>
    <col min="15356" max="15358" width="10.85546875" style="7"/>
    <col min="15359" max="15359" width="7.85546875" style="7" customWidth="1"/>
    <col min="15360" max="15561" width="10.85546875" style="7"/>
    <col min="15562" max="15562" width="5.5703125" style="7" customWidth="1"/>
    <col min="15563" max="15563" width="41.7109375" style="7" customWidth="1"/>
    <col min="15564" max="15564" width="8.42578125" style="7" customWidth="1"/>
    <col min="15565" max="15565" width="7.7109375" style="7" customWidth="1"/>
    <col min="15566" max="15566" width="7" style="7" customWidth="1"/>
    <col min="15567" max="15567" width="8.42578125" style="7" customWidth="1"/>
    <col min="15568" max="15568" width="10.140625" style="7" customWidth="1"/>
    <col min="15569" max="15569" width="9.140625" style="7" customWidth="1"/>
    <col min="15570" max="15606" width="10.85546875" style="7"/>
    <col min="15607" max="15607" width="7" style="7" customWidth="1"/>
    <col min="15608" max="15610" width="10.85546875" style="7"/>
    <col min="15611" max="15611" width="6.85546875" style="7" customWidth="1"/>
    <col min="15612" max="15614" width="10.85546875" style="7"/>
    <col min="15615" max="15615" width="7.85546875" style="7" customWidth="1"/>
    <col min="15616" max="15817" width="10.85546875" style="7"/>
    <col min="15818" max="15818" width="5.5703125" style="7" customWidth="1"/>
    <col min="15819" max="15819" width="41.7109375" style="7" customWidth="1"/>
    <col min="15820" max="15820" width="8.42578125" style="7" customWidth="1"/>
    <col min="15821" max="15821" width="7.7109375" style="7" customWidth="1"/>
    <col min="15822" max="15822" width="7" style="7" customWidth="1"/>
    <col min="15823" max="15823" width="8.42578125" style="7" customWidth="1"/>
    <col min="15824" max="15824" width="10.140625" style="7" customWidth="1"/>
    <col min="15825" max="15825" width="9.140625" style="7" customWidth="1"/>
    <col min="15826" max="15862" width="10.85546875" style="7"/>
    <col min="15863" max="15863" width="7" style="7" customWidth="1"/>
    <col min="15864" max="15866" width="10.85546875" style="7"/>
    <col min="15867" max="15867" width="6.85546875" style="7" customWidth="1"/>
    <col min="15868" max="15870" width="10.85546875" style="7"/>
    <col min="15871" max="15871" width="7.85546875" style="7" customWidth="1"/>
    <col min="15872" max="16073" width="10.85546875" style="7"/>
    <col min="16074" max="16074" width="5.5703125" style="7" customWidth="1"/>
    <col min="16075" max="16075" width="41.7109375" style="7" customWidth="1"/>
    <col min="16076" max="16076" width="8.42578125" style="7" customWidth="1"/>
    <col min="16077" max="16077" width="7.7109375" style="7" customWidth="1"/>
    <col min="16078" max="16078" width="7" style="7" customWidth="1"/>
    <col min="16079" max="16079" width="8.42578125" style="7" customWidth="1"/>
    <col min="16080" max="16080" width="10.140625" style="7" customWidth="1"/>
    <col min="16081" max="16081" width="9.140625" style="7" customWidth="1"/>
    <col min="16082" max="16118" width="10.85546875" style="7"/>
    <col min="16119" max="16119" width="7" style="7" customWidth="1"/>
    <col min="16120" max="16122" width="10.85546875" style="7"/>
    <col min="16123" max="16123" width="6.85546875" style="7" customWidth="1"/>
    <col min="16124" max="16126" width="10.85546875" style="7"/>
    <col min="16127" max="16127" width="7.85546875" style="7" customWidth="1"/>
    <col min="16128" max="16384" width="10.85546875" style="7"/>
  </cols>
  <sheetData>
    <row r="1" spans="1:3" s="2" customFormat="1" x14ac:dyDescent="0.25">
      <c r="A1" s="52" t="s">
        <v>87</v>
      </c>
      <c r="B1" s="52"/>
      <c r="C1" s="1"/>
    </row>
    <row r="2" spans="1:3" s="2" customFormat="1" x14ac:dyDescent="0.25">
      <c r="A2" s="52" t="s">
        <v>85</v>
      </c>
      <c r="B2" s="52"/>
      <c r="C2" s="1"/>
    </row>
    <row r="3" spans="1:3" s="2" customFormat="1" x14ac:dyDescent="0.25">
      <c r="A3" s="52" t="s">
        <v>86</v>
      </c>
      <c r="B3" s="52"/>
      <c r="C3" s="1"/>
    </row>
    <row r="4" spans="1:3" s="2" customFormat="1" x14ac:dyDescent="0.25">
      <c r="A4" s="3"/>
      <c r="B4" s="3"/>
      <c r="C4" s="1"/>
    </row>
    <row r="5" spans="1:3" s="6" customFormat="1" ht="16.5" thickBot="1" x14ac:dyDescent="0.3">
      <c r="A5" s="4"/>
      <c r="B5" s="5" t="s">
        <v>88</v>
      </c>
      <c r="C5" s="54">
        <v>-348943.22600000002</v>
      </c>
    </row>
    <row r="6" spans="1:3" ht="24.75" customHeight="1" thickBot="1" x14ac:dyDescent="0.3">
      <c r="A6" s="8">
        <v>1</v>
      </c>
      <c r="B6" s="9" t="s">
        <v>0</v>
      </c>
      <c r="C6" s="55" t="s">
        <v>93</v>
      </c>
    </row>
    <row r="7" spans="1:3" x14ac:dyDescent="0.25">
      <c r="A7" s="10"/>
      <c r="B7" s="38" t="s">
        <v>1</v>
      </c>
      <c r="C7" s="56">
        <v>9103.68</v>
      </c>
    </row>
    <row r="8" spans="1:3" x14ac:dyDescent="0.25">
      <c r="A8" s="11"/>
      <c r="B8" s="39" t="s">
        <v>2</v>
      </c>
      <c r="C8" s="56">
        <v>10725.599999999999</v>
      </c>
    </row>
    <row r="9" spans="1:3" ht="20.25" customHeight="1" x14ac:dyDescent="0.25">
      <c r="A9" s="12"/>
      <c r="B9" s="40" t="s">
        <v>3</v>
      </c>
      <c r="C9" s="56">
        <v>0</v>
      </c>
    </row>
    <row r="10" spans="1:3" x14ac:dyDescent="0.25">
      <c r="A10" s="11"/>
      <c r="B10" s="39" t="s">
        <v>4</v>
      </c>
      <c r="C10" s="56">
        <v>0</v>
      </c>
    </row>
    <row r="11" spans="1:3" ht="16.5" thickBot="1" x14ac:dyDescent="0.3">
      <c r="A11" s="13"/>
      <c r="B11" s="41" t="s">
        <v>5</v>
      </c>
      <c r="C11" s="57">
        <f>SUM(C7:C10)</f>
        <v>19829.28</v>
      </c>
    </row>
    <row r="12" spans="1:3" ht="16.5" thickBot="1" x14ac:dyDescent="0.3">
      <c r="A12" s="14" t="s">
        <v>6</v>
      </c>
      <c r="B12" s="15" t="s">
        <v>7</v>
      </c>
      <c r="C12" s="56"/>
    </row>
    <row r="13" spans="1:3" ht="19.5" customHeight="1" x14ac:dyDescent="0.25">
      <c r="A13" s="12"/>
      <c r="B13" s="40" t="s">
        <v>8</v>
      </c>
      <c r="C13" s="56">
        <v>0</v>
      </c>
    </row>
    <row r="14" spans="1:3" ht="17.25" customHeight="1" x14ac:dyDescent="0.25">
      <c r="A14" s="11"/>
      <c r="B14" s="42" t="s">
        <v>9</v>
      </c>
      <c r="C14" s="56">
        <v>0</v>
      </c>
    </row>
    <row r="15" spans="1:3" ht="18.75" customHeight="1" x14ac:dyDescent="0.25">
      <c r="A15" s="13"/>
      <c r="B15" s="43" t="s">
        <v>10</v>
      </c>
      <c r="C15" s="56">
        <v>0</v>
      </c>
    </row>
    <row r="16" spans="1:3" x14ac:dyDescent="0.25">
      <c r="A16" s="13"/>
      <c r="B16" s="41" t="s">
        <v>11</v>
      </c>
      <c r="C16" s="56">
        <v>0</v>
      </c>
    </row>
    <row r="17" spans="1:3" ht="16.5" thickBot="1" x14ac:dyDescent="0.3">
      <c r="A17" s="16"/>
      <c r="B17" s="41" t="s">
        <v>5</v>
      </c>
      <c r="C17" s="57">
        <v>0</v>
      </c>
    </row>
    <row r="18" spans="1:3" ht="16.5" thickBot="1" x14ac:dyDescent="0.3">
      <c r="A18" s="17" t="s">
        <v>12</v>
      </c>
      <c r="B18" s="18" t="s">
        <v>13</v>
      </c>
      <c r="C18" s="56"/>
    </row>
    <row r="19" spans="1:3" ht="36" customHeight="1" x14ac:dyDescent="0.25">
      <c r="A19" s="12"/>
      <c r="B19" s="40" t="s">
        <v>14</v>
      </c>
      <c r="C19" s="56">
        <v>367.53599999999994</v>
      </c>
    </row>
    <row r="20" spans="1:3" ht="15.75" customHeight="1" x14ac:dyDescent="0.25">
      <c r="A20" s="11"/>
      <c r="B20" s="42" t="s">
        <v>15</v>
      </c>
      <c r="C20" s="56">
        <v>712.06200000000001</v>
      </c>
    </row>
    <row r="21" spans="1:3" ht="17.25" customHeight="1" x14ac:dyDescent="0.25">
      <c r="A21" s="11"/>
      <c r="B21" s="42" t="s">
        <v>16</v>
      </c>
      <c r="C21" s="56">
        <v>167.07599999999999</v>
      </c>
    </row>
    <row r="22" spans="1:3" x14ac:dyDescent="0.25">
      <c r="A22" s="11"/>
      <c r="B22" s="39" t="s">
        <v>17</v>
      </c>
      <c r="C22" s="56">
        <v>712.45300000000009</v>
      </c>
    </row>
    <row r="23" spans="1:3" x14ac:dyDescent="0.25">
      <c r="A23" s="13"/>
      <c r="B23" s="41" t="s">
        <v>18</v>
      </c>
      <c r="C23" s="56">
        <v>81.84</v>
      </c>
    </row>
    <row r="24" spans="1:3" x14ac:dyDescent="0.25">
      <c r="A24" s="13"/>
      <c r="B24" s="41" t="s">
        <v>19</v>
      </c>
      <c r="C24" s="56">
        <v>237.35399999999998</v>
      </c>
    </row>
    <row r="25" spans="1:3" ht="16.5" thickBot="1" x14ac:dyDescent="0.3">
      <c r="A25" s="13"/>
      <c r="B25" s="41" t="s">
        <v>5</v>
      </c>
      <c r="C25" s="57">
        <f>SUM(C19:C24)</f>
        <v>2278.3209999999999</v>
      </c>
    </row>
    <row r="26" spans="1:3" ht="16.5" thickBot="1" x14ac:dyDescent="0.3">
      <c r="A26" s="17" t="s">
        <v>20</v>
      </c>
      <c r="B26" s="18" t="s">
        <v>21</v>
      </c>
      <c r="C26" s="56"/>
    </row>
    <row r="27" spans="1:3" x14ac:dyDescent="0.25">
      <c r="A27" s="19"/>
      <c r="B27" s="38" t="s">
        <v>22</v>
      </c>
      <c r="C27" s="56">
        <v>712.45300000000009</v>
      </c>
    </row>
    <row r="28" spans="1:3" ht="36.75" customHeight="1" x14ac:dyDescent="0.25">
      <c r="A28" s="20"/>
      <c r="B28" s="42" t="s">
        <v>23</v>
      </c>
      <c r="C28" s="56">
        <v>13324.200000000003</v>
      </c>
    </row>
    <row r="29" spans="1:3" ht="35.25" customHeight="1" x14ac:dyDescent="0.25">
      <c r="A29" s="20"/>
      <c r="B29" s="42" t="s">
        <v>24</v>
      </c>
      <c r="C29" s="56">
        <v>4149.8999999999996</v>
      </c>
    </row>
    <row r="30" spans="1:3" ht="36.75" customHeight="1" x14ac:dyDescent="0.25">
      <c r="A30" s="20"/>
      <c r="B30" s="42" t="s">
        <v>25</v>
      </c>
      <c r="C30" s="56">
        <v>2097</v>
      </c>
    </row>
    <row r="31" spans="1:3" ht="36.75" customHeight="1" x14ac:dyDescent="0.25">
      <c r="A31" s="20"/>
      <c r="B31" s="42" t="s">
        <v>26</v>
      </c>
      <c r="C31" s="56">
        <v>440.154</v>
      </c>
    </row>
    <row r="32" spans="1:3" ht="34.5" customHeight="1" x14ac:dyDescent="0.25">
      <c r="A32" s="20"/>
      <c r="B32" s="42" t="s">
        <v>27</v>
      </c>
      <c r="C32" s="56">
        <v>4496.2020000000002</v>
      </c>
    </row>
    <row r="33" spans="1:3" ht="16.5" thickBot="1" x14ac:dyDescent="0.3">
      <c r="A33" s="21"/>
      <c r="B33" s="43" t="s">
        <v>5</v>
      </c>
      <c r="C33" s="57">
        <f>SUM(C27:C32)</f>
        <v>25219.909</v>
      </c>
    </row>
    <row r="34" spans="1:3" ht="16.5" thickBot="1" x14ac:dyDescent="0.3">
      <c r="A34" s="17" t="s">
        <v>28</v>
      </c>
      <c r="B34" s="18" t="s">
        <v>29</v>
      </c>
      <c r="C34" s="57">
        <v>767.75400000000002</v>
      </c>
    </row>
    <row r="35" spans="1:3" ht="16.5" thickBot="1" x14ac:dyDescent="0.3">
      <c r="A35" s="17" t="s">
        <v>30</v>
      </c>
      <c r="B35" s="18" t="s">
        <v>31</v>
      </c>
      <c r="C35" s="57">
        <v>329.52</v>
      </c>
    </row>
    <row r="36" spans="1:3" ht="32.25" thickBot="1" x14ac:dyDescent="0.3">
      <c r="A36" s="17" t="s">
        <v>32</v>
      </c>
      <c r="B36" s="9" t="s">
        <v>33</v>
      </c>
      <c r="C36" s="56"/>
    </row>
    <row r="37" spans="1:3" ht="22.5" customHeight="1" x14ac:dyDescent="0.25">
      <c r="A37" s="22"/>
      <c r="B37" s="44" t="s">
        <v>33</v>
      </c>
      <c r="C37" s="56"/>
    </row>
    <row r="38" spans="1:3" x14ac:dyDescent="0.25">
      <c r="A38" s="20"/>
      <c r="B38" s="38" t="s">
        <v>34</v>
      </c>
      <c r="C38" s="56">
        <v>11214</v>
      </c>
    </row>
    <row r="39" spans="1:3" x14ac:dyDescent="0.25">
      <c r="A39" s="20"/>
      <c r="B39" s="39" t="s">
        <v>35</v>
      </c>
      <c r="C39" s="56">
        <v>7601.0999999999995</v>
      </c>
    </row>
    <row r="40" spans="1:3" x14ac:dyDescent="0.25">
      <c r="A40" s="20"/>
      <c r="B40" s="39" t="s">
        <v>36</v>
      </c>
      <c r="C40" s="56">
        <v>4024.8</v>
      </c>
    </row>
    <row r="41" spans="1:3" x14ac:dyDescent="0.25">
      <c r="A41" s="20"/>
      <c r="B41" s="39" t="s">
        <v>37</v>
      </c>
      <c r="C41" s="56">
        <v>280.8</v>
      </c>
    </row>
    <row r="42" spans="1:3" x14ac:dyDescent="0.25">
      <c r="A42" s="20"/>
      <c r="B42" s="39" t="s">
        <v>38</v>
      </c>
      <c r="C42" s="56">
        <v>736.56</v>
      </c>
    </row>
    <row r="43" spans="1:3" ht="16.5" thickBot="1" x14ac:dyDescent="0.3">
      <c r="A43" s="21"/>
      <c r="B43" s="41" t="s">
        <v>5</v>
      </c>
      <c r="C43" s="57">
        <f>SUM(C38:C42)</f>
        <v>23857.26</v>
      </c>
    </row>
    <row r="44" spans="1:3" ht="16.5" thickBot="1" x14ac:dyDescent="0.3">
      <c r="A44" s="17" t="s">
        <v>39</v>
      </c>
      <c r="B44" s="18" t="s">
        <v>40</v>
      </c>
      <c r="C44" s="56"/>
    </row>
    <row r="45" spans="1:3" x14ac:dyDescent="0.25">
      <c r="A45" s="21"/>
      <c r="B45" s="41" t="s">
        <v>41</v>
      </c>
      <c r="C45" s="56">
        <v>1026.22</v>
      </c>
    </row>
    <row r="46" spans="1:3" x14ac:dyDescent="0.25">
      <c r="A46" s="21"/>
      <c r="B46" s="41" t="s">
        <v>42</v>
      </c>
      <c r="C46" s="56">
        <v>0</v>
      </c>
    </row>
    <row r="47" spans="1:3" x14ac:dyDescent="0.25">
      <c r="A47" s="21"/>
      <c r="B47" s="41" t="s">
        <v>43</v>
      </c>
      <c r="C47" s="56">
        <v>0</v>
      </c>
    </row>
    <row r="48" spans="1:3" ht="16.5" thickBot="1" x14ac:dyDescent="0.3">
      <c r="A48" s="23"/>
      <c r="B48" s="45" t="s">
        <v>44</v>
      </c>
      <c r="C48" s="57">
        <f>SUM(C45:C47)</f>
        <v>1026.22</v>
      </c>
    </row>
    <row r="49" spans="1:3" ht="16.5" thickBot="1" x14ac:dyDescent="0.3">
      <c r="A49" s="17" t="s">
        <v>45</v>
      </c>
      <c r="B49" s="18" t="s">
        <v>46</v>
      </c>
      <c r="C49" s="56"/>
    </row>
    <row r="50" spans="1:3" ht="40.5" customHeight="1" x14ac:dyDescent="0.25">
      <c r="A50" s="19"/>
      <c r="B50" s="40" t="s">
        <v>47</v>
      </c>
      <c r="C50" s="56">
        <v>1484.7760000000001</v>
      </c>
    </row>
    <row r="51" spans="1:3" ht="37.5" customHeight="1" x14ac:dyDescent="0.25">
      <c r="A51" s="20"/>
      <c r="B51" s="42" t="s">
        <v>48</v>
      </c>
      <c r="C51" s="56">
        <v>5939.1040000000003</v>
      </c>
    </row>
    <row r="52" spans="1:3" ht="33.75" customHeight="1" x14ac:dyDescent="0.25">
      <c r="A52" s="20"/>
      <c r="B52" s="42" t="s">
        <v>49</v>
      </c>
      <c r="C52" s="56">
        <v>4454.3280000000004</v>
      </c>
    </row>
    <row r="53" spans="1:3" ht="40.5" customHeight="1" x14ac:dyDescent="0.25">
      <c r="A53" s="20"/>
      <c r="B53" s="42" t="s">
        <v>50</v>
      </c>
      <c r="C53" s="56">
        <v>3759.8360000000002</v>
      </c>
    </row>
    <row r="54" spans="1:3" ht="15.75" customHeight="1" x14ac:dyDescent="0.25">
      <c r="A54" s="21"/>
      <c r="B54" s="43" t="s">
        <v>51</v>
      </c>
      <c r="C54" s="56">
        <v>0</v>
      </c>
    </row>
    <row r="55" spans="1:3" ht="16.5" thickBot="1" x14ac:dyDescent="0.3">
      <c r="A55" s="21"/>
      <c r="B55" s="41" t="s">
        <v>44</v>
      </c>
      <c r="C55" s="57">
        <f>SUM(C50:C54)</f>
        <v>15638.044000000002</v>
      </c>
    </row>
    <row r="56" spans="1:3" ht="36" customHeight="1" thickBot="1" x14ac:dyDescent="0.3">
      <c r="A56" s="17" t="s">
        <v>52</v>
      </c>
      <c r="B56" s="9" t="s">
        <v>53</v>
      </c>
      <c r="C56" s="57">
        <v>7471.7760000000007</v>
      </c>
    </row>
    <row r="57" spans="1:3" ht="16.5" thickBot="1" x14ac:dyDescent="0.3">
      <c r="A57" s="24" t="s">
        <v>54</v>
      </c>
      <c r="B57" s="46" t="s">
        <v>55</v>
      </c>
      <c r="C57" s="57">
        <v>2083.4760000000001</v>
      </c>
    </row>
    <row r="58" spans="1:3" ht="16.5" thickBot="1" x14ac:dyDescent="0.3">
      <c r="A58" s="17" t="s">
        <v>56</v>
      </c>
      <c r="B58" s="18" t="s">
        <v>57</v>
      </c>
      <c r="C58" s="57">
        <v>1055.1600000000001</v>
      </c>
    </row>
    <row r="59" spans="1:3" ht="16.5" thickBot="1" x14ac:dyDescent="0.3">
      <c r="A59" s="25" t="s">
        <v>58</v>
      </c>
      <c r="B59" s="47" t="s">
        <v>59</v>
      </c>
      <c r="C59" s="57">
        <v>1954</v>
      </c>
    </row>
    <row r="60" spans="1:3" ht="16.5" thickBot="1" x14ac:dyDescent="0.3">
      <c r="A60" s="17" t="s">
        <v>60</v>
      </c>
      <c r="B60" s="18" t="s">
        <v>61</v>
      </c>
      <c r="C60" s="56"/>
    </row>
    <row r="61" spans="1:3" x14ac:dyDescent="0.25">
      <c r="A61" s="19"/>
      <c r="B61" s="38" t="s">
        <v>62</v>
      </c>
      <c r="C61" s="56">
        <v>5470.44</v>
      </c>
    </row>
    <row r="62" spans="1:3" x14ac:dyDescent="0.25">
      <c r="A62" s="11"/>
      <c r="B62" s="39" t="s">
        <v>63</v>
      </c>
      <c r="C62" s="56">
        <v>4122.1200000000008</v>
      </c>
    </row>
    <row r="63" spans="1:3" ht="34.5" customHeight="1" x14ac:dyDescent="0.25">
      <c r="A63" s="11"/>
      <c r="B63" s="42" t="s">
        <v>64</v>
      </c>
      <c r="C63" s="56">
        <v>4013.3999999999992</v>
      </c>
    </row>
    <row r="64" spans="1:3" ht="52.5" customHeight="1" x14ac:dyDescent="0.25">
      <c r="A64" s="11"/>
      <c r="B64" s="42" t="s">
        <v>65</v>
      </c>
      <c r="C64" s="56">
        <v>4013.3999999999992</v>
      </c>
    </row>
    <row r="65" spans="1:3" ht="51" customHeight="1" x14ac:dyDescent="0.25">
      <c r="A65" s="13"/>
      <c r="B65" s="43" t="s">
        <v>66</v>
      </c>
      <c r="C65" s="56">
        <v>4013.3999999999992</v>
      </c>
    </row>
    <row r="66" spans="1:3" ht="15.75" customHeight="1" x14ac:dyDescent="0.25">
      <c r="A66" s="21"/>
      <c r="B66" s="43" t="s">
        <v>94</v>
      </c>
      <c r="C66" s="56">
        <v>14000</v>
      </c>
    </row>
    <row r="67" spans="1:3" ht="15.75" customHeight="1" x14ac:dyDescent="0.25">
      <c r="A67" s="21"/>
      <c r="B67" s="43" t="s">
        <v>95</v>
      </c>
      <c r="C67" s="56">
        <v>2000</v>
      </c>
    </row>
    <row r="68" spans="1:3" ht="16.5" thickBot="1" x14ac:dyDescent="0.3">
      <c r="A68" s="13"/>
      <c r="B68" s="41" t="s">
        <v>44</v>
      </c>
      <c r="C68" s="57">
        <f>SUM(C61:C65)</f>
        <v>21632.76</v>
      </c>
    </row>
    <row r="69" spans="1:3" ht="16.5" thickBot="1" x14ac:dyDescent="0.3">
      <c r="A69" s="26" t="s">
        <v>67</v>
      </c>
      <c r="B69" s="27" t="s">
        <v>68</v>
      </c>
      <c r="C69" s="56"/>
    </row>
    <row r="70" spans="1:3" x14ac:dyDescent="0.25">
      <c r="A70" s="22"/>
      <c r="B70" s="48" t="s">
        <v>69</v>
      </c>
      <c r="C70" s="56"/>
    </row>
    <row r="71" spans="1:3" x14ac:dyDescent="0.25">
      <c r="A71" s="19"/>
      <c r="B71" s="38" t="s">
        <v>70</v>
      </c>
      <c r="C71" s="56">
        <v>826.51</v>
      </c>
    </row>
    <row r="72" spans="1:3" x14ac:dyDescent="0.25">
      <c r="A72" s="19"/>
      <c r="B72" s="49" t="s">
        <v>71</v>
      </c>
      <c r="C72" s="56">
        <v>732.83</v>
      </c>
    </row>
    <row r="73" spans="1:3" x14ac:dyDescent="0.25">
      <c r="A73" s="20"/>
      <c r="B73" s="39" t="s">
        <v>72</v>
      </c>
      <c r="C73" s="56">
        <v>0</v>
      </c>
    </row>
    <row r="74" spans="1:3" ht="31.5" x14ac:dyDescent="0.25">
      <c r="A74" s="20"/>
      <c r="B74" s="42" t="s">
        <v>73</v>
      </c>
      <c r="C74" s="56">
        <v>0</v>
      </c>
    </row>
    <row r="75" spans="1:3" ht="31.5" x14ac:dyDescent="0.25">
      <c r="A75" s="20"/>
      <c r="B75" s="42" t="s">
        <v>73</v>
      </c>
      <c r="C75" s="56">
        <v>0</v>
      </c>
    </row>
    <row r="76" spans="1:3" x14ac:dyDescent="0.25">
      <c r="A76" s="20"/>
      <c r="B76" s="39" t="s">
        <v>74</v>
      </c>
      <c r="C76" s="56">
        <v>0</v>
      </c>
    </row>
    <row r="77" spans="1:3" x14ac:dyDescent="0.25">
      <c r="A77" s="21"/>
      <c r="B77" s="43" t="s">
        <v>75</v>
      </c>
      <c r="C77" s="56">
        <v>300</v>
      </c>
    </row>
    <row r="78" spans="1:3" x14ac:dyDescent="0.25">
      <c r="A78" s="21"/>
      <c r="B78" s="41" t="s">
        <v>76</v>
      </c>
      <c r="C78" s="56">
        <v>102.49</v>
      </c>
    </row>
    <row r="79" spans="1:3" x14ac:dyDescent="0.25">
      <c r="A79" s="21"/>
      <c r="B79" s="41" t="s">
        <v>77</v>
      </c>
      <c r="C79" s="56">
        <v>86.38</v>
      </c>
    </row>
    <row r="80" spans="1:3" x14ac:dyDescent="0.25">
      <c r="A80" s="21"/>
      <c r="B80" s="41" t="s">
        <v>78</v>
      </c>
      <c r="C80" s="56">
        <v>118.79</v>
      </c>
    </row>
    <row r="81" spans="1:5" x14ac:dyDescent="0.25">
      <c r="A81" s="21"/>
      <c r="B81" s="41" t="s">
        <v>79</v>
      </c>
      <c r="C81" s="56">
        <v>388.99</v>
      </c>
    </row>
    <row r="82" spans="1:5" ht="16.5" thickBot="1" x14ac:dyDescent="0.3">
      <c r="A82" s="23"/>
      <c r="B82" s="45" t="s">
        <v>44</v>
      </c>
      <c r="C82" s="57">
        <f>SUM(C71:C81)</f>
        <v>2555.9899999999998</v>
      </c>
    </row>
    <row r="83" spans="1:5" ht="16.5" thickBot="1" x14ac:dyDescent="0.3">
      <c r="A83" s="14" t="s">
        <v>80</v>
      </c>
      <c r="B83" s="15" t="s">
        <v>81</v>
      </c>
      <c r="C83" s="56">
        <v>0</v>
      </c>
    </row>
    <row r="84" spans="1:5" ht="16.5" thickBot="1" x14ac:dyDescent="0.3">
      <c r="A84" s="17" t="s">
        <v>82</v>
      </c>
      <c r="B84" s="47" t="s">
        <v>83</v>
      </c>
      <c r="C84" s="57">
        <v>35850.155999999995</v>
      </c>
    </row>
    <row r="85" spans="1:5" x14ac:dyDescent="0.25">
      <c r="A85" s="11"/>
      <c r="B85" s="50" t="s">
        <v>84</v>
      </c>
      <c r="C85" s="57">
        <f>C11+C17+C25+C33+C34+C35+C43+C48+C55+C56+C57+C58+C59+C68+C82+C84</f>
        <v>161549.62599999999</v>
      </c>
    </row>
    <row r="86" spans="1:5" s="6" customFormat="1" x14ac:dyDescent="0.25">
      <c r="A86" s="29"/>
      <c r="B86" s="51" t="s">
        <v>89</v>
      </c>
      <c r="C86" s="58">
        <v>114735</v>
      </c>
    </row>
    <row r="87" spans="1:5" s="2" customFormat="1" x14ac:dyDescent="0.25">
      <c r="A87" s="30"/>
      <c r="B87" s="51" t="s">
        <v>90</v>
      </c>
      <c r="C87" s="59">
        <v>108718.67</v>
      </c>
      <c r="D87" s="31"/>
      <c r="E87" s="31"/>
    </row>
    <row r="88" spans="1:5" s="2" customFormat="1" x14ac:dyDescent="0.25">
      <c r="A88" s="30"/>
      <c r="B88" s="51" t="s">
        <v>92</v>
      </c>
      <c r="C88" s="60">
        <f>C87-C85</f>
        <v>-52830.955999999991</v>
      </c>
      <c r="D88" s="32"/>
      <c r="E88" s="32"/>
    </row>
    <row r="89" spans="1:5" s="2" customFormat="1" x14ac:dyDescent="0.25">
      <c r="A89" s="30"/>
      <c r="B89" s="51" t="s">
        <v>91</v>
      </c>
      <c r="C89" s="60">
        <f>C88+C5</f>
        <v>-401774.18200000003</v>
      </c>
      <c r="D89" s="32"/>
      <c r="E89" s="32"/>
    </row>
    <row r="90" spans="1:5" s="34" customFormat="1" x14ac:dyDescent="0.25">
      <c r="A90" s="53"/>
      <c r="B90" s="53"/>
      <c r="C90" s="33"/>
    </row>
    <row r="91" spans="1:5" s="34" customFormat="1" x14ac:dyDescent="0.25">
      <c r="A91" s="53"/>
      <c r="B91" s="53"/>
      <c r="C91" s="33"/>
    </row>
    <row r="92" spans="1:5" s="34" customFormat="1" x14ac:dyDescent="0.25">
      <c r="A92" s="53"/>
      <c r="B92" s="53"/>
      <c r="C92" s="33"/>
    </row>
    <row r="93" spans="1:5" s="35" customFormat="1" x14ac:dyDescent="0.25">
      <c r="C93" s="36"/>
    </row>
    <row r="94" spans="1:5" s="35" customFormat="1" x14ac:dyDescent="0.25">
      <c r="C94" s="36"/>
    </row>
    <row r="95" spans="1:5" s="35" customFormat="1" x14ac:dyDescent="0.25">
      <c r="C95" s="36"/>
    </row>
    <row r="96" spans="1:5" s="35" customFormat="1" x14ac:dyDescent="0.25">
      <c r="C96" s="36"/>
    </row>
    <row r="97" s="37" customFormat="1" ht="12.75" x14ac:dyDescent="0.2"/>
    <row r="98" s="37" customFormat="1" ht="12.75" x14ac:dyDescent="0.2"/>
    <row r="99" s="37" customFormat="1" ht="12.75" x14ac:dyDescent="0.2"/>
    <row r="100" s="37" customFormat="1" ht="12.75" x14ac:dyDescent="0.2"/>
  </sheetData>
  <mergeCells count="6">
    <mergeCell ref="A3:B3"/>
    <mergeCell ref="A90:B90"/>
    <mergeCell ref="A91:B91"/>
    <mergeCell ref="A92:B92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2025-01-09T09:08:40Z</dcterms:created>
  <dcterms:modified xsi:type="dcterms:W3CDTF">2025-02-21T02:20:17Z</dcterms:modified>
</cp:coreProperties>
</file>