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89" i="1" l="1"/>
  <c r="C57" i="1"/>
  <c r="C50" i="1"/>
  <c r="C45" i="1"/>
  <c r="C35" i="1"/>
  <c r="C27" i="1"/>
  <c r="C13" i="1"/>
  <c r="C92" i="1" s="1"/>
  <c r="C95" i="1" s="1"/>
  <c r="C96" i="1" s="1"/>
</calcChain>
</file>

<file path=xl/sharedStrings.xml><?xml version="1.0" encoding="utf-8"?>
<sst xmlns="http://schemas.openxmlformats.org/spreadsheetml/2006/main" count="111" uniqueCount="103">
  <si>
    <t>№п/п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</si>
  <si>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</si>
  <si>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</si>
  <si>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</si>
  <si>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</si>
  <si>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</si>
  <si>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</si>
  <si>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</si>
  <si>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</si>
  <si>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</si>
  <si>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</si>
  <si>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</si>
  <si>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</si>
  <si>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</si>
  <si>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</si>
  <si>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</si>
  <si>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</si>
  <si>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</si>
  <si>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</si>
  <si>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</si>
  <si>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</si>
  <si>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</si>
  <si>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</si>
  <si>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</si>
  <si>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</si>
  <si>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</si>
  <si>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</si>
  <si>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</si>
  <si>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</si>
  <si>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</si>
  <si>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</si>
  <si>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</si>
  <si>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</si>
  <si>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</si>
  <si>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</si>
  <si>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</si>
  <si>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</si>
  <si>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</si>
  <si>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</si>
  <si>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</si>
  <si>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</si>
  <si>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</si>
  <si>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</si>
  <si>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</si>
  <si>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</si>
  <si>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</si>
  <si>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</si>
  <si>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</si>
  <si>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</si>
  <si>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</si>
  <si>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</si>
  <si>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</si>
  <si>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</si>
  <si>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</si>
  <si>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</si>
  <si>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</si>
  <si>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</si>
  <si>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</si>
  <si>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</si>
  <si>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</si>
  <si>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</si>
  <si>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</si>
  <si>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</si>
  <si>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</si>
  <si>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</si>
  <si>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</si>
  <si>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</si>
  <si>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</si>
  <si>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</si>
  <si>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</si>
  <si>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</si>
  <si>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</si>
  <si>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</si>
  <si>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пакетного выключателя ПВ2-40 кв. 2,10</t>
  </si>
  <si>
    <t>замена светильника СА-18</t>
  </si>
  <si>
    <t>Текущий ремонт систем ВиК</t>
  </si>
  <si>
    <t>замена участка стояка ХВС Ду 15 мм кв.2</t>
  </si>
  <si>
    <t>замена вентиля Ду 20 мм</t>
  </si>
  <si>
    <t>замена отвода Ду 15 мм</t>
  </si>
  <si>
    <t>замена прокладки в/счетчика ХВС Ду 15 мм подвал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</si>
  <si>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</si>
  <si>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</si>
  <si>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</t>
  </si>
  <si>
    <t>Установка винтового замка</t>
  </si>
  <si>
    <t>установка скобы на подвальную дверь</t>
  </si>
  <si>
    <t>замена навесов на дверь 2 подъезд</t>
  </si>
  <si>
    <t>крепление шпингалета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</si>
  <si>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</si>
  <si>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</si>
  <si>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</si>
  <si>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</si>
  <si>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</si>
  <si>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</si>
  <si>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22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</si>
  <si>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</si>
  <si>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</si>
  <si>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</si>
  <si>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</si>
  <si>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</si>
  <si>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</si>
  <si>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Ремонт теплосчетчика</t>
  </si>
  <si>
    <t>Поверка теплосчетчика</t>
  </si>
  <si>
    <t>Поверка термопреобразователей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</si>
</sst>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16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4" fillId="0" borderId="0" xfId="2" applyNumberFormat="1" applyFont="1"/>
    <xf numFmtId="0" fontId="4" fillId="0" borderId="0" xfId="2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4" fillId="0" borderId="2" xfId="0" applyFont="1" applyBorder="1" applyAlignment="1">
      <alignment vertical="top"/>
    </xf>
    <xf numFmtId="4" fontId="5" fillId="0" borderId="1" xfId="0" applyNumberFormat="1" applyFont="1" applyFill="1" applyBorder="1" applyAlignment="1"/>
    <xf numFmtId="4" fontId="7" fillId="0" borderId="1" xfId="0" applyNumberFormat="1" applyFont="1" applyBorder="1"/>
    <xf numFmtId="4" fontId="8" fillId="0" borderId="1" xfId="0" applyNumberFormat="1" applyFont="1" applyBorder="1"/>
    <xf numFmtId="4" fontId="5" fillId="0" borderId="1" xfId="1" applyNumberFormat="1" applyFont="1" applyFill="1" applyBorder="1" applyAlignment="1"/>
    <xf numFmtId="4" fontId="5" fillId="0" borderId="1" xfId="1" applyNumberFormat="1" applyFont="1" applyBorder="1" applyAlignment="1"/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71" workbookViewId="0">
      <selection activeCell="C96" sqref="C96"/>
    </sheetView>
  </sheetViews>
  <sheetFormatPr defaultColWidth="10.85546875" defaultRowHeight="15" x14ac:dyDescent="0.25"/>
  <cols>
    <col min="1" max="1" width="6.140625" customWidth="1"/>
    <col min="2" max="2" width="73" style="1" customWidth="1"/>
    <col min="3" max="3" width="16.7109375" customWidth="1"/>
    <col min="203" max="203" width="6.140625" customWidth="1"/>
    <col min="204" max="204" width="33.7109375" customWidth="1"/>
    <col min="205" max="205" width="8.7109375" customWidth="1"/>
    <col min="206" max="206" width="8.85546875" customWidth="1"/>
    <col min="207" max="207" width="8.140625" customWidth="1"/>
    <col min="208" max="208" width="8.85546875" customWidth="1"/>
    <col min="459" max="459" width="6.140625" customWidth="1"/>
    <col min="460" max="460" width="33.7109375" customWidth="1"/>
    <col min="461" max="461" width="8.7109375" customWidth="1"/>
    <col min="462" max="462" width="8.85546875" customWidth="1"/>
    <col min="463" max="463" width="8.140625" customWidth="1"/>
    <col min="464" max="464" width="8.85546875" customWidth="1"/>
    <col min="715" max="715" width="6.140625" customWidth="1"/>
    <col min="716" max="716" width="33.7109375" customWidth="1"/>
    <col min="717" max="717" width="8.7109375" customWidth="1"/>
    <col min="718" max="718" width="8.85546875" customWidth="1"/>
    <col min="719" max="719" width="8.140625" customWidth="1"/>
    <col min="720" max="720" width="8.85546875" customWidth="1"/>
    <col min="971" max="971" width="6.140625" customWidth="1"/>
    <col min="972" max="972" width="33.7109375" customWidth="1"/>
    <col min="973" max="973" width="8.7109375" customWidth="1"/>
    <col min="974" max="974" width="8.85546875" customWidth="1"/>
    <col min="975" max="975" width="8.140625" customWidth="1"/>
    <col min="976" max="976" width="8.85546875" customWidth="1"/>
    <col min="1227" max="1227" width="6.140625" customWidth="1"/>
    <col min="1228" max="1228" width="33.7109375" customWidth="1"/>
    <col min="1229" max="1229" width="8.7109375" customWidth="1"/>
    <col min="1230" max="1230" width="8.85546875" customWidth="1"/>
    <col min="1231" max="1231" width="8.140625" customWidth="1"/>
    <col min="1232" max="1232" width="8.85546875" customWidth="1"/>
    <col min="1483" max="1483" width="6.140625" customWidth="1"/>
    <col min="1484" max="1484" width="33.7109375" customWidth="1"/>
    <col min="1485" max="1485" width="8.7109375" customWidth="1"/>
    <col min="1486" max="1486" width="8.85546875" customWidth="1"/>
    <col min="1487" max="1487" width="8.140625" customWidth="1"/>
    <col min="1488" max="1488" width="8.85546875" customWidth="1"/>
    <col min="1739" max="1739" width="6.140625" customWidth="1"/>
    <col min="1740" max="1740" width="33.7109375" customWidth="1"/>
    <col min="1741" max="1741" width="8.7109375" customWidth="1"/>
    <col min="1742" max="1742" width="8.85546875" customWidth="1"/>
    <col min="1743" max="1743" width="8.140625" customWidth="1"/>
    <col min="1744" max="1744" width="8.85546875" customWidth="1"/>
    <col min="1995" max="1995" width="6.140625" customWidth="1"/>
    <col min="1996" max="1996" width="33.7109375" customWidth="1"/>
    <col min="1997" max="1997" width="8.7109375" customWidth="1"/>
    <col min="1998" max="1998" width="8.85546875" customWidth="1"/>
    <col min="1999" max="1999" width="8.140625" customWidth="1"/>
    <col min="2000" max="2000" width="8.85546875" customWidth="1"/>
    <col min="2251" max="2251" width="6.140625" customWidth="1"/>
    <col min="2252" max="2252" width="33.7109375" customWidth="1"/>
    <col min="2253" max="2253" width="8.7109375" customWidth="1"/>
    <col min="2254" max="2254" width="8.85546875" customWidth="1"/>
    <col min="2255" max="2255" width="8.140625" customWidth="1"/>
    <col min="2256" max="2256" width="8.85546875" customWidth="1"/>
    <col min="2507" max="2507" width="6.140625" customWidth="1"/>
    <col min="2508" max="2508" width="33.7109375" customWidth="1"/>
    <col min="2509" max="2509" width="8.7109375" customWidth="1"/>
    <col min="2510" max="2510" width="8.85546875" customWidth="1"/>
    <col min="2511" max="2511" width="8.140625" customWidth="1"/>
    <col min="2512" max="2512" width="8.85546875" customWidth="1"/>
    <col min="2763" max="2763" width="6.140625" customWidth="1"/>
    <col min="2764" max="2764" width="33.7109375" customWidth="1"/>
    <col min="2765" max="2765" width="8.7109375" customWidth="1"/>
    <col min="2766" max="2766" width="8.85546875" customWidth="1"/>
    <col min="2767" max="2767" width="8.140625" customWidth="1"/>
    <col min="2768" max="2768" width="8.85546875" customWidth="1"/>
    <col min="3019" max="3019" width="6.140625" customWidth="1"/>
    <col min="3020" max="3020" width="33.7109375" customWidth="1"/>
    <col min="3021" max="3021" width="8.7109375" customWidth="1"/>
    <col min="3022" max="3022" width="8.85546875" customWidth="1"/>
    <col min="3023" max="3023" width="8.140625" customWidth="1"/>
    <col min="3024" max="3024" width="8.85546875" customWidth="1"/>
    <col min="3275" max="3275" width="6.140625" customWidth="1"/>
    <col min="3276" max="3276" width="33.7109375" customWidth="1"/>
    <col min="3277" max="3277" width="8.7109375" customWidth="1"/>
    <col min="3278" max="3278" width="8.85546875" customWidth="1"/>
    <col min="3279" max="3279" width="8.140625" customWidth="1"/>
    <col min="3280" max="3280" width="8.85546875" customWidth="1"/>
    <col min="3531" max="3531" width="6.140625" customWidth="1"/>
    <col min="3532" max="3532" width="33.7109375" customWidth="1"/>
    <col min="3533" max="3533" width="8.7109375" customWidth="1"/>
    <col min="3534" max="3534" width="8.85546875" customWidth="1"/>
    <col min="3535" max="3535" width="8.140625" customWidth="1"/>
    <col min="3536" max="3536" width="8.85546875" customWidth="1"/>
    <col min="3787" max="3787" width="6.140625" customWidth="1"/>
    <col min="3788" max="3788" width="33.7109375" customWidth="1"/>
    <col min="3789" max="3789" width="8.7109375" customWidth="1"/>
    <col min="3790" max="3790" width="8.85546875" customWidth="1"/>
    <col min="3791" max="3791" width="8.140625" customWidth="1"/>
    <col min="3792" max="3792" width="8.85546875" customWidth="1"/>
    <col min="4043" max="4043" width="6.140625" customWidth="1"/>
    <col min="4044" max="4044" width="33.7109375" customWidth="1"/>
    <col min="4045" max="4045" width="8.7109375" customWidth="1"/>
    <col min="4046" max="4046" width="8.85546875" customWidth="1"/>
    <col min="4047" max="4047" width="8.140625" customWidth="1"/>
    <col min="4048" max="4048" width="8.85546875" customWidth="1"/>
    <col min="4299" max="4299" width="6.140625" customWidth="1"/>
    <col min="4300" max="4300" width="33.7109375" customWidth="1"/>
    <col min="4301" max="4301" width="8.7109375" customWidth="1"/>
    <col min="4302" max="4302" width="8.85546875" customWidth="1"/>
    <col min="4303" max="4303" width="8.140625" customWidth="1"/>
    <col min="4304" max="4304" width="8.85546875" customWidth="1"/>
    <col min="4555" max="4555" width="6.140625" customWidth="1"/>
    <col min="4556" max="4556" width="33.7109375" customWidth="1"/>
    <col min="4557" max="4557" width="8.7109375" customWidth="1"/>
    <col min="4558" max="4558" width="8.85546875" customWidth="1"/>
    <col min="4559" max="4559" width="8.140625" customWidth="1"/>
    <col min="4560" max="4560" width="8.85546875" customWidth="1"/>
    <col min="4811" max="4811" width="6.140625" customWidth="1"/>
    <col min="4812" max="4812" width="33.7109375" customWidth="1"/>
    <col min="4813" max="4813" width="8.7109375" customWidth="1"/>
    <col min="4814" max="4814" width="8.85546875" customWidth="1"/>
    <col min="4815" max="4815" width="8.140625" customWidth="1"/>
    <col min="4816" max="4816" width="8.85546875" customWidth="1"/>
    <col min="5067" max="5067" width="6.140625" customWidth="1"/>
    <col min="5068" max="5068" width="33.7109375" customWidth="1"/>
    <col min="5069" max="5069" width="8.7109375" customWidth="1"/>
    <col min="5070" max="5070" width="8.85546875" customWidth="1"/>
    <col min="5071" max="5071" width="8.140625" customWidth="1"/>
    <col min="5072" max="5072" width="8.85546875" customWidth="1"/>
    <col min="5323" max="5323" width="6.140625" customWidth="1"/>
    <col min="5324" max="5324" width="33.7109375" customWidth="1"/>
    <col min="5325" max="5325" width="8.7109375" customWidth="1"/>
    <col min="5326" max="5326" width="8.85546875" customWidth="1"/>
    <col min="5327" max="5327" width="8.140625" customWidth="1"/>
    <col min="5328" max="5328" width="8.85546875" customWidth="1"/>
    <col min="5579" max="5579" width="6.140625" customWidth="1"/>
    <col min="5580" max="5580" width="33.7109375" customWidth="1"/>
    <col min="5581" max="5581" width="8.7109375" customWidth="1"/>
    <col min="5582" max="5582" width="8.85546875" customWidth="1"/>
    <col min="5583" max="5583" width="8.140625" customWidth="1"/>
    <col min="5584" max="5584" width="8.85546875" customWidth="1"/>
    <col min="5835" max="5835" width="6.140625" customWidth="1"/>
    <col min="5836" max="5836" width="33.7109375" customWidth="1"/>
    <col min="5837" max="5837" width="8.7109375" customWidth="1"/>
    <col min="5838" max="5838" width="8.85546875" customWidth="1"/>
    <col min="5839" max="5839" width="8.140625" customWidth="1"/>
    <col min="5840" max="5840" width="8.85546875" customWidth="1"/>
    <col min="6091" max="6091" width="6.140625" customWidth="1"/>
    <col min="6092" max="6092" width="33.7109375" customWidth="1"/>
    <col min="6093" max="6093" width="8.7109375" customWidth="1"/>
    <col min="6094" max="6094" width="8.85546875" customWidth="1"/>
    <col min="6095" max="6095" width="8.140625" customWidth="1"/>
    <col min="6096" max="6096" width="8.85546875" customWidth="1"/>
    <col min="6347" max="6347" width="6.140625" customWidth="1"/>
    <col min="6348" max="6348" width="33.7109375" customWidth="1"/>
    <col min="6349" max="6349" width="8.7109375" customWidth="1"/>
    <col min="6350" max="6350" width="8.85546875" customWidth="1"/>
    <col min="6351" max="6351" width="8.140625" customWidth="1"/>
    <col min="6352" max="6352" width="8.85546875" customWidth="1"/>
    <col min="6603" max="6603" width="6.140625" customWidth="1"/>
    <col min="6604" max="6604" width="33.7109375" customWidth="1"/>
    <col min="6605" max="6605" width="8.7109375" customWidth="1"/>
    <col min="6606" max="6606" width="8.85546875" customWidth="1"/>
    <col min="6607" max="6607" width="8.140625" customWidth="1"/>
    <col min="6608" max="6608" width="8.85546875" customWidth="1"/>
    <col min="6859" max="6859" width="6.140625" customWidth="1"/>
    <col min="6860" max="6860" width="33.7109375" customWidth="1"/>
    <col min="6861" max="6861" width="8.7109375" customWidth="1"/>
    <col min="6862" max="6862" width="8.85546875" customWidth="1"/>
    <col min="6863" max="6863" width="8.140625" customWidth="1"/>
    <col min="6864" max="6864" width="8.85546875" customWidth="1"/>
    <col min="7115" max="7115" width="6.140625" customWidth="1"/>
    <col min="7116" max="7116" width="33.7109375" customWidth="1"/>
    <col min="7117" max="7117" width="8.7109375" customWidth="1"/>
    <col min="7118" max="7118" width="8.85546875" customWidth="1"/>
    <col min="7119" max="7119" width="8.140625" customWidth="1"/>
    <col min="7120" max="7120" width="8.85546875" customWidth="1"/>
    <col min="7371" max="7371" width="6.140625" customWidth="1"/>
    <col min="7372" max="7372" width="33.7109375" customWidth="1"/>
    <col min="7373" max="7373" width="8.7109375" customWidth="1"/>
    <col min="7374" max="7374" width="8.85546875" customWidth="1"/>
    <col min="7375" max="7375" width="8.140625" customWidth="1"/>
    <col min="7376" max="7376" width="8.85546875" customWidth="1"/>
    <col min="7627" max="7627" width="6.140625" customWidth="1"/>
    <col min="7628" max="7628" width="33.7109375" customWidth="1"/>
    <col min="7629" max="7629" width="8.7109375" customWidth="1"/>
    <col min="7630" max="7630" width="8.85546875" customWidth="1"/>
    <col min="7631" max="7631" width="8.140625" customWidth="1"/>
    <col min="7632" max="7632" width="8.85546875" customWidth="1"/>
    <col min="7883" max="7883" width="6.140625" customWidth="1"/>
    <col min="7884" max="7884" width="33.7109375" customWidth="1"/>
    <col min="7885" max="7885" width="8.7109375" customWidth="1"/>
    <col min="7886" max="7886" width="8.85546875" customWidth="1"/>
    <col min="7887" max="7887" width="8.140625" customWidth="1"/>
    <col min="7888" max="7888" width="8.85546875" customWidth="1"/>
    <col min="8139" max="8139" width="6.140625" customWidth="1"/>
    <col min="8140" max="8140" width="33.7109375" customWidth="1"/>
    <col min="8141" max="8141" width="8.7109375" customWidth="1"/>
    <col min="8142" max="8142" width="8.85546875" customWidth="1"/>
    <col min="8143" max="8143" width="8.140625" customWidth="1"/>
    <col min="8144" max="8144" width="8.85546875" customWidth="1"/>
    <col min="8395" max="8395" width="6.140625" customWidth="1"/>
    <col min="8396" max="8396" width="33.7109375" customWidth="1"/>
    <col min="8397" max="8397" width="8.7109375" customWidth="1"/>
    <col min="8398" max="8398" width="8.85546875" customWidth="1"/>
    <col min="8399" max="8399" width="8.140625" customWidth="1"/>
    <col min="8400" max="8400" width="8.85546875" customWidth="1"/>
    <col min="8651" max="8651" width="6.140625" customWidth="1"/>
    <col min="8652" max="8652" width="33.7109375" customWidth="1"/>
    <col min="8653" max="8653" width="8.7109375" customWidth="1"/>
    <col min="8654" max="8654" width="8.85546875" customWidth="1"/>
    <col min="8655" max="8655" width="8.140625" customWidth="1"/>
    <col min="8656" max="8656" width="8.85546875" customWidth="1"/>
    <col min="8907" max="8907" width="6.140625" customWidth="1"/>
    <col min="8908" max="8908" width="33.7109375" customWidth="1"/>
    <col min="8909" max="8909" width="8.7109375" customWidth="1"/>
    <col min="8910" max="8910" width="8.85546875" customWidth="1"/>
    <col min="8911" max="8911" width="8.140625" customWidth="1"/>
    <col min="8912" max="8912" width="8.85546875" customWidth="1"/>
    <col min="9163" max="9163" width="6.140625" customWidth="1"/>
    <col min="9164" max="9164" width="33.7109375" customWidth="1"/>
    <col min="9165" max="9165" width="8.7109375" customWidth="1"/>
    <col min="9166" max="9166" width="8.85546875" customWidth="1"/>
    <col min="9167" max="9167" width="8.140625" customWidth="1"/>
    <col min="9168" max="9168" width="8.85546875" customWidth="1"/>
    <col min="9419" max="9419" width="6.140625" customWidth="1"/>
    <col min="9420" max="9420" width="33.7109375" customWidth="1"/>
    <col min="9421" max="9421" width="8.7109375" customWidth="1"/>
    <col min="9422" max="9422" width="8.85546875" customWidth="1"/>
    <col min="9423" max="9423" width="8.140625" customWidth="1"/>
    <col min="9424" max="9424" width="8.85546875" customWidth="1"/>
    <col min="9675" max="9675" width="6.140625" customWidth="1"/>
    <col min="9676" max="9676" width="33.7109375" customWidth="1"/>
    <col min="9677" max="9677" width="8.7109375" customWidth="1"/>
    <col min="9678" max="9678" width="8.85546875" customWidth="1"/>
    <col min="9679" max="9679" width="8.140625" customWidth="1"/>
    <col min="9680" max="9680" width="8.85546875" customWidth="1"/>
    <col min="9931" max="9931" width="6.140625" customWidth="1"/>
    <col min="9932" max="9932" width="33.7109375" customWidth="1"/>
    <col min="9933" max="9933" width="8.7109375" customWidth="1"/>
    <col min="9934" max="9934" width="8.85546875" customWidth="1"/>
    <col min="9935" max="9935" width="8.140625" customWidth="1"/>
    <col min="9936" max="9936" width="8.85546875" customWidth="1"/>
    <col min="10187" max="10187" width="6.140625" customWidth="1"/>
    <col min="10188" max="10188" width="33.7109375" customWidth="1"/>
    <col min="10189" max="10189" width="8.7109375" customWidth="1"/>
    <col min="10190" max="10190" width="8.85546875" customWidth="1"/>
    <col min="10191" max="10191" width="8.140625" customWidth="1"/>
    <col min="10192" max="10192" width="8.85546875" customWidth="1"/>
    <col min="10443" max="10443" width="6.140625" customWidth="1"/>
    <col min="10444" max="10444" width="33.7109375" customWidth="1"/>
    <col min="10445" max="10445" width="8.7109375" customWidth="1"/>
    <col min="10446" max="10446" width="8.85546875" customWidth="1"/>
    <col min="10447" max="10447" width="8.140625" customWidth="1"/>
    <col min="10448" max="10448" width="8.85546875" customWidth="1"/>
    <col min="10699" max="10699" width="6.140625" customWidth="1"/>
    <col min="10700" max="10700" width="33.7109375" customWidth="1"/>
    <col min="10701" max="10701" width="8.7109375" customWidth="1"/>
    <col min="10702" max="10702" width="8.85546875" customWidth="1"/>
    <col min="10703" max="10703" width="8.140625" customWidth="1"/>
    <col min="10704" max="10704" width="8.85546875" customWidth="1"/>
    <col min="10955" max="10955" width="6.140625" customWidth="1"/>
    <col min="10956" max="10956" width="33.7109375" customWidth="1"/>
    <col min="10957" max="10957" width="8.7109375" customWidth="1"/>
    <col min="10958" max="10958" width="8.85546875" customWidth="1"/>
    <col min="10959" max="10959" width="8.140625" customWidth="1"/>
    <col min="10960" max="10960" width="8.85546875" customWidth="1"/>
    <col min="11211" max="11211" width="6.140625" customWidth="1"/>
    <col min="11212" max="11212" width="33.7109375" customWidth="1"/>
    <col min="11213" max="11213" width="8.7109375" customWidth="1"/>
    <col min="11214" max="11214" width="8.85546875" customWidth="1"/>
    <col min="11215" max="11215" width="8.140625" customWidth="1"/>
    <col min="11216" max="11216" width="8.85546875" customWidth="1"/>
    <col min="11467" max="11467" width="6.140625" customWidth="1"/>
    <col min="11468" max="11468" width="33.7109375" customWidth="1"/>
    <col min="11469" max="11469" width="8.7109375" customWidth="1"/>
    <col min="11470" max="11470" width="8.85546875" customWidth="1"/>
    <col min="11471" max="11471" width="8.140625" customWidth="1"/>
    <col min="11472" max="11472" width="8.85546875" customWidth="1"/>
    <col min="11723" max="11723" width="6.140625" customWidth="1"/>
    <col min="11724" max="11724" width="33.7109375" customWidth="1"/>
    <col min="11725" max="11725" width="8.7109375" customWidth="1"/>
    <col min="11726" max="11726" width="8.85546875" customWidth="1"/>
    <col min="11727" max="11727" width="8.140625" customWidth="1"/>
    <col min="11728" max="11728" width="8.85546875" customWidth="1"/>
    <col min="11979" max="11979" width="6.140625" customWidth="1"/>
    <col min="11980" max="11980" width="33.7109375" customWidth="1"/>
    <col min="11981" max="11981" width="8.7109375" customWidth="1"/>
    <col min="11982" max="11982" width="8.85546875" customWidth="1"/>
    <col min="11983" max="11983" width="8.140625" customWidth="1"/>
    <col min="11984" max="11984" width="8.85546875" customWidth="1"/>
    <col min="12235" max="12235" width="6.140625" customWidth="1"/>
    <col min="12236" max="12236" width="33.7109375" customWidth="1"/>
    <col min="12237" max="12237" width="8.7109375" customWidth="1"/>
    <col min="12238" max="12238" width="8.85546875" customWidth="1"/>
    <col min="12239" max="12239" width="8.140625" customWidth="1"/>
    <col min="12240" max="12240" width="8.85546875" customWidth="1"/>
    <col min="12491" max="12491" width="6.140625" customWidth="1"/>
    <col min="12492" max="12492" width="33.7109375" customWidth="1"/>
    <col min="12493" max="12493" width="8.7109375" customWidth="1"/>
    <col min="12494" max="12494" width="8.85546875" customWidth="1"/>
    <col min="12495" max="12495" width="8.140625" customWidth="1"/>
    <col min="12496" max="12496" width="8.85546875" customWidth="1"/>
    <col min="12747" max="12747" width="6.140625" customWidth="1"/>
    <col min="12748" max="12748" width="33.7109375" customWidth="1"/>
    <col min="12749" max="12749" width="8.7109375" customWidth="1"/>
    <col min="12750" max="12750" width="8.85546875" customWidth="1"/>
    <col min="12751" max="12751" width="8.140625" customWidth="1"/>
    <col min="12752" max="12752" width="8.85546875" customWidth="1"/>
    <col min="13003" max="13003" width="6.140625" customWidth="1"/>
    <col min="13004" max="13004" width="33.7109375" customWidth="1"/>
    <col min="13005" max="13005" width="8.7109375" customWidth="1"/>
    <col min="13006" max="13006" width="8.85546875" customWidth="1"/>
    <col min="13007" max="13007" width="8.140625" customWidth="1"/>
    <col min="13008" max="13008" width="8.85546875" customWidth="1"/>
    <col min="13259" max="13259" width="6.140625" customWidth="1"/>
    <col min="13260" max="13260" width="33.7109375" customWidth="1"/>
    <col min="13261" max="13261" width="8.7109375" customWidth="1"/>
    <col min="13262" max="13262" width="8.85546875" customWidth="1"/>
    <col min="13263" max="13263" width="8.140625" customWidth="1"/>
    <col min="13264" max="13264" width="8.85546875" customWidth="1"/>
    <col min="13515" max="13515" width="6.140625" customWidth="1"/>
    <col min="13516" max="13516" width="33.7109375" customWidth="1"/>
    <col min="13517" max="13517" width="8.7109375" customWidth="1"/>
    <col min="13518" max="13518" width="8.85546875" customWidth="1"/>
    <col min="13519" max="13519" width="8.140625" customWidth="1"/>
    <col min="13520" max="13520" width="8.85546875" customWidth="1"/>
    <col min="13771" max="13771" width="6.140625" customWidth="1"/>
    <col min="13772" max="13772" width="33.7109375" customWidth="1"/>
    <col min="13773" max="13773" width="8.7109375" customWidth="1"/>
    <col min="13774" max="13774" width="8.85546875" customWidth="1"/>
    <col min="13775" max="13775" width="8.140625" customWidth="1"/>
    <col min="13776" max="13776" width="8.85546875" customWidth="1"/>
    <col min="14027" max="14027" width="6.140625" customWidth="1"/>
    <col min="14028" max="14028" width="33.7109375" customWidth="1"/>
    <col min="14029" max="14029" width="8.7109375" customWidth="1"/>
    <col min="14030" max="14030" width="8.85546875" customWidth="1"/>
    <col min="14031" max="14031" width="8.140625" customWidth="1"/>
    <col min="14032" max="14032" width="8.85546875" customWidth="1"/>
    <col min="14283" max="14283" width="6.140625" customWidth="1"/>
    <col min="14284" max="14284" width="33.7109375" customWidth="1"/>
    <col min="14285" max="14285" width="8.7109375" customWidth="1"/>
    <col min="14286" max="14286" width="8.85546875" customWidth="1"/>
    <col min="14287" max="14287" width="8.140625" customWidth="1"/>
    <col min="14288" max="14288" width="8.85546875" customWidth="1"/>
    <col min="14539" max="14539" width="6.140625" customWidth="1"/>
    <col min="14540" max="14540" width="33.7109375" customWidth="1"/>
    <col min="14541" max="14541" width="8.7109375" customWidth="1"/>
    <col min="14542" max="14542" width="8.85546875" customWidth="1"/>
    <col min="14543" max="14543" width="8.140625" customWidth="1"/>
    <col min="14544" max="14544" width="8.85546875" customWidth="1"/>
    <col min="14795" max="14795" width="6.140625" customWidth="1"/>
    <col min="14796" max="14796" width="33.7109375" customWidth="1"/>
    <col min="14797" max="14797" width="8.7109375" customWidth="1"/>
    <col min="14798" max="14798" width="8.85546875" customWidth="1"/>
    <col min="14799" max="14799" width="8.140625" customWidth="1"/>
    <col min="14800" max="14800" width="8.85546875" customWidth="1"/>
    <col min="15051" max="15051" width="6.140625" customWidth="1"/>
    <col min="15052" max="15052" width="33.7109375" customWidth="1"/>
    <col min="15053" max="15053" width="8.7109375" customWidth="1"/>
    <col min="15054" max="15054" width="8.85546875" customWidth="1"/>
    <col min="15055" max="15055" width="8.140625" customWidth="1"/>
    <col min="15056" max="15056" width="8.85546875" customWidth="1"/>
    <col min="15307" max="15307" width="6.140625" customWidth="1"/>
    <col min="15308" max="15308" width="33.7109375" customWidth="1"/>
    <col min="15309" max="15309" width="8.7109375" customWidth="1"/>
    <col min="15310" max="15310" width="8.85546875" customWidth="1"/>
    <col min="15311" max="15311" width="8.140625" customWidth="1"/>
    <col min="15312" max="15312" width="8.85546875" customWidth="1"/>
    <col min="15563" max="15563" width="6.140625" customWidth="1"/>
    <col min="15564" max="15564" width="33.7109375" customWidth="1"/>
    <col min="15565" max="15565" width="8.7109375" customWidth="1"/>
    <col min="15566" max="15566" width="8.85546875" customWidth="1"/>
    <col min="15567" max="15567" width="8.140625" customWidth="1"/>
    <col min="15568" max="15568" width="8.85546875" customWidth="1"/>
    <col min="15819" max="15819" width="6.140625" customWidth="1"/>
    <col min="15820" max="15820" width="33.7109375" customWidth="1"/>
    <col min="15821" max="15821" width="8.7109375" customWidth="1"/>
    <col min="15822" max="15822" width="8.85546875" customWidth="1"/>
    <col min="15823" max="15823" width="8.140625" customWidth="1"/>
    <col min="15824" max="15824" width="8.85546875" customWidth="1"/>
    <col min="16075" max="16075" width="6.140625" customWidth="1"/>
    <col min="16076" max="16076" width="33.7109375" customWidth="1"/>
    <col min="16077" max="16077" width="8.7109375" customWidth="1"/>
    <col min="16078" max="16078" width="8.85546875" customWidth="1"/>
    <col min="16079" max="16079" width="8.140625" customWidth="1"/>
    <col min="16080" max="16080" width="8.85546875" customWidth="1"/>
  </cols>
  <sheetData>
    <row r="1" spans="1:3" s="4" customFormat="1" ht="15.75" x14ac:dyDescent="0.25">
      <c r="A1" s="38" t="s">
        <v>94</v>
      </c>
      <c r="B1" s="38"/>
      <c r="C1" s="3"/>
    </row>
    <row r="2" spans="1:3" s="4" customFormat="1" ht="15.75" x14ac:dyDescent="0.25">
      <c r="A2" s="38" t="s">
        <v>92</v>
      </c>
      <c r="B2" s="38"/>
      <c r="C2" s="3"/>
    </row>
    <row r="3" spans="1:3" s="4" customFormat="1" ht="15.75" x14ac:dyDescent="0.25">
      <c r="A3" s="38" t="s">
        <v>93</v>
      </c>
      <c r="B3" s="38"/>
      <c r="C3" s="3"/>
    </row>
    <row r="4" spans="1:3" s="4" customFormat="1" ht="15.75" x14ac:dyDescent="0.25">
      <c r="A4" s="5"/>
      <c r="B4" s="5"/>
      <c r="C4" s="3"/>
    </row>
    <row r="5" spans="1:3" s="8" customFormat="1" ht="15.75" x14ac:dyDescent="0.25">
      <c r="A5" s="6"/>
      <c r="B5" s="7" t="s">
        <v>95</v>
      </c>
      <c r="C5" s="31">
        <v>-153763.46919999996</v>
      </c>
    </row>
    <row r="6" spans="1:3" ht="31.5" x14ac:dyDescent="0.25">
      <c r="A6" s="12" t="s">
        <v>0</v>
      </c>
      <c r="B6" s="13" t="s">
        <v>1</v>
      </c>
      <c r="C6" s="32"/>
    </row>
    <row r="7" spans="1:3" ht="15.75" x14ac:dyDescent="0.25">
      <c r="A7" s="14">
        <v>1</v>
      </c>
      <c r="B7" s="13">
        <v>2</v>
      </c>
      <c r="C7" s="32"/>
    </row>
    <row r="8" spans="1:3" ht="24.75" customHeight="1" x14ac:dyDescent="0.25">
      <c r="A8" s="15">
        <v>1</v>
      </c>
      <c r="B8" s="16" t="s">
        <v>2</v>
      </c>
      <c r="C8" s="32"/>
    </row>
    <row r="9" spans="1:3" ht="15.75" x14ac:dyDescent="0.25">
      <c r="A9" s="17"/>
      <c r="B9" s="9" t="s">
        <v>3</v>
      </c>
      <c r="C9" s="32">
        <v>8285.1839999999993</v>
      </c>
    </row>
    <row r="10" spans="1:3" ht="15.75" x14ac:dyDescent="0.25">
      <c r="A10" s="18"/>
      <c r="B10" s="9" t="s">
        <v>4</v>
      </c>
      <c r="C10" s="32">
        <v>9761.2799999999988</v>
      </c>
    </row>
    <row r="11" spans="1:3" ht="18.75" customHeight="1" x14ac:dyDescent="0.25">
      <c r="A11" s="18"/>
      <c r="B11" s="10" t="s">
        <v>5</v>
      </c>
      <c r="C11" s="32">
        <v>0</v>
      </c>
    </row>
    <row r="12" spans="1:3" ht="15.75" x14ac:dyDescent="0.25">
      <c r="A12" s="18"/>
      <c r="B12" s="9" t="s">
        <v>6</v>
      </c>
      <c r="C12" s="32">
        <v>0</v>
      </c>
    </row>
    <row r="13" spans="1:3" ht="15.75" x14ac:dyDescent="0.25">
      <c r="A13" s="18"/>
      <c r="B13" s="9" t="s">
        <v>7</v>
      </c>
      <c r="C13" s="33">
        <f>SUM(C9:C12)</f>
        <v>18046.464</v>
      </c>
    </row>
    <row r="14" spans="1:3" ht="15.75" x14ac:dyDescent="0.25">
      <c r="A14" s="19" t="s">
        <v>8</v>
      </c>
      <c r="B14" s="9" t="s">
        <v>9</v>
      </c>
      <c r="C14" s="32"/>
    </row>
    <row r="15" spans="1:3" ht="14.25" customHeight="1" x14ac:dyDescent="0.25">
      <c r="A15" s="18"/>
      <c r="B15" s="10" t="s">
        <v>10</v>
      </c>
      <c r="C15" s="32">
        <v>0</v>
      </c>
    </row>
    <row r="16" spans="1:3" ht="19.5" customHeight="1" x14ac:dyDescent="0.25">
      <c r="A16" s="18"/>
      <c r="B16" s="10" t="s">
        <v>11</v>
      </c>
      <c r="C16" s="32">
        <v>0</v>
      </c>
    </row>
    <row r="17" spans="1:3" ht="18" customHeight="1" x14ac:dyDescent="0.25">
      <c r="A17" s="18"/>
      <c r="B17" s="10" t="s">
        <v>12</v>
      </c>
      <c r="C17" s="32">
        <v>0</v>
      </c>
    </row>
    <row r="18" spans="1:3" ht="15.75" x14ac:dyDescent="0.25">
      <c r="A18" s="18"/>
      <c r="B18" s="9" t="s">
        <v>13</v>
      </c>
      <c r="C18" s="32">
        <v>0</v>
      </c>
    </row>
    <row r="19" spans="1:3" ht="15.75" x14ac:dyDescent="0.25">
      <c r="A19" s="18"/>
      <c r="B19" s="9" t="s">
        <v>7</v>
      </c>
      <c r="C19" s="33">
        <v>0</v>
      </c>
    </row>
    <row r="20" spans="1:3" ht="15.75" x14ac:dyDescent="0.25">
      <c r="A20" s="19" t="s">
        <v>14</v>
      </c>
      <c r="B20" s="11" t="s">
        <v>15</v>
      </c>
      <c r="C20" s="32"/>
    </row>
    <row r="21" spans="1:3" ht="33" customHeight="1" x14ac:dyDescent="0.25">
      <c r="A21" s="18"/>
      <c r="B21" s="10" t="s">
        <v>16</v>
      </c>
      <c r="C21" s="32">
        <v>1982.0159999999998</v>
      </c>
    </row>
    <row r="22" spans="1:3" ht="21" customHeight="1" x14ac:dyDescent="0.25">
      <c r="A22" s="18"/>
      <c r="B22" s="10" t="s">
        <v>17</v>
      </c>
      <c r="C22" s="32">
        <v>768.98399999999992</v>
      </c>
    </row>
    <row r="23" spans="1:3" ht="15.75" customHeight="1" x14ac:dyDescent="0.25">
      <c r="A23" s="18"/>
      <c r="B23" s="10" t="s">
        <v>18</v>
      </c>
      <c r="C23" s="32">
        <v>180.43199999999999</v>
      </c>
    </row>
    <row r="24" spans="1:3" ht="15.75" x14ac:dyDescent="0.25">
      <c r="A24" s="18"/>
      <c r="B24" s="9" t="s">
        <v>19</v>
      </c>
      <c r="C24" s="32">
        <v>667.59</v>
      </c>
    </row>
    <row r="25" spans="1:3" ht="15.75" x14ac:dyDescent="0.25">
      <c r="A25" s="18"/>
      <c r="B25" s="9" t="s">
        <v>20</v>
      </c>
      <c r="C25" s="32">
        <v>81.902000000000001</v>
      </c>
    </row>
    <row r="26" spans="1:3" ht="15.75" x14ac:dyDescent="0.25">
      <c r="A26" s="18"/>
      <c r="B26" s="9" t="s">
        <v>21</v>
      </c>
      <c r="C26" s="32">
        <v>256.32799999999997</v>
      </c>
    </row>
    <row r="27" spans="1:3" ht="15.75" x14ac:dyDescent="0.25">
      <c r="A27" s="18"/>
      <c r="B27" s="9" t="s">
        <v>7</v>
      </c>
      <c r="C27" s="33">
        <f>SUM(C21:C26)</f>
        <v>3937.252</v>
      </c>
    </row>
    <row r="28" spans="1:3" ht="15.75" x14ac:dyDescent="0.25">
      <c r="A28" s="19" t="s">
        <v>22</v>
      </c>
      <c r="B28" s="11" t="s">
        <v>23</v>
      </c>
      <c r="C28" s="32"/>
    </row>
    <row r="29" spans="1:3" ht="15.75" x14ac:dyDescent="0.25">
      <c r="A29" s="19"/>
      <c r="B29" s="9" t="s">
        <v>24</v>
      </c>
      <c r="C29" s="32">
        <v>667.59</v>
      </c>
    </row>
    <row r="30" spans="1:3" ht="37.5" customHeight="1" x14ac:dyDescent="0.25">
      <c r="A30" s="19"/>
      <c r="B30" s="10" t="s">
        <v>25</v>
      </c>
      <c r="C30" s="32">
        <v>13394.592000000002</v>
      </c>
    </row>
    <row r="31" spans="1:3" ht="34.5" customHeight="1" x14ac:dyDescent="0.25">
      <c r="A31" s="19"/>
      <c r="B31" s="10" t="s">
        <v>26</v>
      </c>
      <c r="C31" s="32">
        <v>4171.8239999999996</v>
      </c>
    </row>
    <row r="32" spans="1:3" ht="35.25" customHeight="1" x14ac:dyDescent="0.25">
      <c r="A32" s="19"/>
      <c r="B32" s="10" t="s">
        <v>27</v>
      </c>
      <c r="C32" s="32">
        <v>2032.6920000000002</v>
      </c>
    </row>
    <row r="33" spans="1:3" ht="33" customHeight="1" x14ac:dyDescent="0.25">
      <c r="A33" s="19"/>
      <c r="B33" s="10" t="s">
        <v>28</v>
      </c>
      <c r="C33" s="32">
        <v>928.42200000000014</v>
      </c>
    </row>
    <row r="34" spans="1:3" ht="23.25" customHeight="1" x14ac:dyDescent="0.25">
      <c r="A34" s="19"/>
      <c r="B34" s="10" t="s">
        <v>29</v>
      </c>
      <c r="C34" s="32">
        <v>4541.9939999999997</v>
      </c>
    </row>
    <row r="35" spans="1:3" ht="15.75" x14ac:dyDescent="0.25">
      <c r="A35" s="19"/>
      <c r="B35" s="10" t="s">
        <v>7</v>
      </c>
      <c r="C35" s="33">
        <f>SUM(C29:C34)</f>
        <v>25737.113999999998</v>
      </c>
    </row>
    <row r="36" spans="1:3" ht="15.75" x14ac:dyDescent="0.25">
      <c r="A36" s="19" t="s">
        <v>30</v>
      </c>
      <c r="B36" s="11" t="s">
        <v>31</v>
      </c>
      <c r="C36" s="33">
        <v>829.12799999999993</v>
      </c>
    </row>
    <row r="37" spans="1:3" ht="15.75" x14ac:dyDescent="0.25">
      <c r="A37" s="19" t="s">
        <v>32</v>
      </c>
      <c r="B37" s="11" t="s">
        <v>33</v>
      </c>
      <c r="C37" s="33">
        <v>329.52</v>
      </c>
    </row>
    <row r="38" spans="1:3" ht="31.5" x14ac:dyDescent="0.25">
      <c r="A38" s="19" t="s">
        <v>34</v>
      </c>
      <c r="B38" s="16" t="s">
        <v>35</v>
      </c>
      <c r="C38" s="32"/>
    </row>
    <row r="39" spans="1:3" ht="22.5" customHeight="1" x14ac:dyDescent="0.25">
      <c r="A39" s="19"/>
      <c r="B39" s="10" t="s">
        <v>35</v>
      </c>
      <c r="C39" s="32"/>
    </row>
    <row r="40" spans="1:3" ht="15.75" x14ac:dyDescent="0.25">
      <c r="A40" s="19"/>
      <c r="B40" s="9" t="s">
        <v>36</v>
      </c>
      <c r="C40" s="32">
        <v>10252.799999999999</v>
      </c>
    </row>
    <row r="41" spans="1:3" ht="15.75" x14ac:dyDescent="0.25">
      <c r="A41" s="19"/>
      <c r="B41" s="9" t="s">
        <v>37</v>
      </c>
      <c r="C41" s="32">
        <v>7601.0999999999995</v>
      </c>
    </row>
    <row r="42" spans="1:3" ht="15.75" x14ac:dyDescent="0.25">
      <c r="A42" s="19"/>
      <c r="B42" s="9" t="s">
        <v>38</v>
      </c>
      <c r="C42" s="32">
        <v>4024.8</v>
      </c>
    </row>
    <row r="43" spans="1:3" ht="15.75" x14ac:dyDescent="0.25">
      <c r="A43" s="19"/>
      <c r="B43" s="9" t="s">
        <v>39</v>
      </c>
      <c r="C43" s="32">
        <v>280.8</v>
      </c>
    </row>
    <row r="44" spans="1:3" ht="15.75" x14ac:dyDescent="0.25">
      <c r="A44" s="19"/>
      <c r="B44" s="9" t="s">
        <v>40</v>
      </c>
      <c r="C44" s="32">
        <v>736.56</v>
      </c>
    </row>
    <row r="45" spans="1:3" ht="15.75" x14ac:dyDescent="0.25">
      <c r="A45" s="19"/>
      <c r="B45" s="9" t="s">
        <v>7</v>
      </c>
      <c r="C45" s="33">
        <f>SUM(C40:C44)</f>
        <v>22896.059999999998</v>
      </c>
    </row>
    <row r="46" spans="1:3" ht="15.75" x14ac:dyDescent="0.25">
      <c r="A46" s="19" t="s">
        <v>41</v>
      </c>
      <c r="B46" s="11" t="s">
        <v>42</v>
      </c>
      <c r="C46" s="32"/>
    </row>
    <row r="47" spans="1:3" ht="15.75" x14ac:dyDescent="0.25">
      <c r="A47" s="19"/>
      <c r="B47" s="9" t="s">
        <v>43</v>
      </c>
      <c r="C47" s="32">
        <v>157.88</v>
      </c>
    </row>
    <row r="48" spans="1:3" ht="15.75" x14ac:dyDescent="0.25">
      <c r="A48" s="19"/>
      <c r="B48" s="9" t="s">
        <v>44</v>
      </c>
      <c r="C48" s="32">
        <v>0</v>
      </c>
    </row>
    <row r="49" spans="1:3" ht="15.75" x14ac:dyDescent="0.25">
      <c r="A49" s="19"/>
      <c r="B49" s="9" t="s">
        <v>45</v>
      </c>
      <c r="C49" s="32">
        <v>0</v>
      </c>
    </row>
    <row r="50" spans="1:3" ht="15.75" x14ac:dyDescent="0.25">
      <c r="A50" s="19"/>
      <c r="B50" s="9" t="s">
        <v>46</v>
      </c>
      <c r="C50" s="33">
        <f>SUM(C47:C49)</f>
        <v>157.88</v>
      </c>
    </row>
    <row r="51" spans="1:3" ht="15.75" x14ac:dyDescent="0.25">
      <c r="A51" s="19" t="s">
        <v>47</v>
      </c>
      <c r="B51" s="11" t="s">
        <v>48</v>
      </c>
      <c r="C51" s="32"/>
    </row>
    <row r="52" spans="1:3" ht="40.5" customHeight="1" x14ac:dyDescent="0.25">
      <c r="A52" s="19"/>
      <c r="B52" s="10" t="s">
        <v>49</v>
      </c>
      <c r="C52" s="32">
        <v>1391.28</v>
      </c>
    </row>
    <row r="53" spans="1:3" ht="37.5" customHeight="1" x14ac:dyDescent="0.25">
      <c r="A53" s="19"/>
      <c r="B53" s="10" t="s">
        <v>50</v>
      </c>
      <c r="C53" s="32">
        <v>5565.12</v>
      </c>
    </row>
    <row r="54" spans="1:3" ht="36.75" customHeight="1" x14ac:dyDescent="0.25">
      <c r="A54" s="19"/>
      <c r="B54" s="10" t="s">
        <v>51</v>
      </c>
      <c r="C54" s="32">
        <v>4173.84</v>
      </c>
    </row>
    <row r="55" spans="1:3" ht="40.5" customHeight="1" x14ac:dyDescent="0.25">
      <c r="A55" s="19"/>
      <c r="B55" s="10" t="s">
        <v>52</v>
      </c>
      <c r="C55" s="32">
        <v>3523.08</v>
      </c>
    </row>
    <row r="56" spans="1:3" ht="24.75" customHeight="1" x14ac:dyDescent="0.25">
      <c r="A56" s="19"/>
      <c r="B56" s="10" t="s">
        <v>53</v>
      </c>
      <c r="C56" s="32">
        <v>0</v>
      </c>
    </row>
    <row r="57" spans="1:3" ht="15.75" x14ac:dyDescent="0.25">
      <c r="A57" s="19"/>
      <c r="B57" s="9" t="s">
        <v>46</v>
      </c>
      <c r="C57" s="33">
        <f>SUM(C52:C56)</f>
        <v>14653.32</v>
      </c>
    </row>
    <row r="58" spans="1:3" ht="37.5" customHeight="1" x14ac:dyDescent="0.25">
      <c r="A58" s="19" t="s">
        <v>54</v>
      </c>
      <c r="B58" s="16" t="s">
        <v>55</v>
      </c>
      <c r="C58" s="33">
        <v>7001.2800000000025</v>
      </c>
    </row>
    <row r="59" spans="1:3" ht="15.75" x14ac:dyDescent="0.25">
      <c r="A59" s="19" t="s">
        <v>56</v>
      </c>
      <c r="B59" s="11" t="s">
        <v>57</v>
      </c>
      <c r="C59" s="33">
        <v>1952.2800000000004</v>
      </c>
    </row>
    <row r="60" spans="1:3" ht="15.75" x14ac:dyDescent="0.25">
      <c r="A60" s="19" t="s">
        <v>58</v>
      </c>
      <c r="B60" s="11" t="s">
        <v>59</v>
      </c>
      <c r="C60" s="33">
        <v>696.06000000000006</v>
      </c>
    </row>
    <row r="61" spans="1:3" ht="15.75" x14ac:dyDescent="0.25">
      <c r="A61" s="19" t="s">
        <v>60</v>
      </c>
      <c r="B61" s="11" t="s">
        <v>61</v>
      </c>
      <c r="C61" s="33">
        <v>1289</v>
      </c>
    </row>
    <row r="62" spans="1:3" ht="15.75" x14ac:dyDescent="0.25">
      <c r="A62" s="19" t="s">
        <v>62</v>
      </c>
      <c r="B62" s="11" t="s">
        <v>63</v>
      </c>
      <c r="C62" s="32"/>
    </row>
    <row r="63" spans="1:3" ht="15.75" x14ac:dyDescent="0.25">
      <c r="A63" s="19"/>
      <c r="B63" s="9" t="s">
        <v>64</v>
      </c>
      <c r="C63" s="32">
        <v>5470.44</v>
      </c>
    </row>
    <row r="64" spans="1:3" ht="15.75" x14ac:dyDescent="0.25">
      <c r="A64" s="18"/>
      <c r="B64" s="9" t="s">
        <v>65</v>
      </c>
      <c r="C64" s="32">
        <v>4122.1200000000008</v>
      </c>
    </row>
    <row r="65" spans="1:3" ht="15.75" x14ac:dyDescent="0.25">
      <c r="A65" s="18"/>
      <c r="B65" s="9" t="s">
        <v>66</v>
      </c>
      <c r="C65" s="32">
        <v>0</v>
      </c>
    </row>
    <row r="66" spans="1:3" ht="33.75" customHeight="1" x14ac:dyDescent="0.25">
      <c r="A66" s="18"/>
      <c r="B66" s="10" t="s">
        <v>67</v>
      </c>
      <c r="C66" s="32">
        <v>4013.3999999999992</v>
      </c>
    </row>
    <row r="67" spans="1:3" ht="39" customHeight="1" x14ac:dyDescent="0.25">
      <c r="A67" s="18"/>
      <c r="B67" s="10" t="s">
        <v>68</v>
      </c>
      <c r="C67" s="32">
        <v>4013.3999999999992</v>
      </c>
    </row>
    <row r="68" spans="1:3" ht="38.25" customHeight="1" x14ac:dyDescent="0.25">
      <c r="A68" s="18"/>
      <c r="B68" s="10" t="s">
        <v>69</v>
      </c>
      <c r="C68" s="32">
        <v>4013.3999999999992</v>
      </c>
    </row>
    <row r="69" spans="1:3" ht="20.25" customHeight="1" x14ac:dyDescent="0.25">
      <c r="A69" s="18"/>
      <c r="B69" s="30" t="s">
        <v>100</v>
      </c>
      <c r="C69" s="32">
        <v>10867.01</v>
      </c>
    </row>
    <row r="70" spans="1:3" ht="21.75" customHeight="1" x14ac:dyDescent="0.25">
      <c r="A70" s="18"/>
      <c r="B70" s="30" t="s">
        <v>101</v>
      </c>
      <c r="C70" s="32">
        <v>17564.400000000001</v>
      </c>
    </row>
    <row r="71" spans="1:3" ht="21.75" customHeight="1" x14ac:dyDescent="0.25">
      <c r="A71" s="18"/>
      <c r="B71" s="30" t="s">
        <v>102</v>
      </c>
      <c r="C71" s="32">
        <v>2943.6</v>
      </c>
    </row>
    <row r="72" spans="1:3" ht="15.75" x14ac:dyDescent="0.25">
      <c r="A72" s="18"/>
      <c r="B72" s="9" t="s">
        <v>46</v>
      </c>
      <c r="C72" s="33">
        <f>SUM(C63:C71)</f>
        <v>53007.77</v>
      </c>
    </row>
    <row r="73" spans="1:3" ht="15.75" x14ac:dyDescent="0.25">
      <c r="A73" s="19" t="s">
        <v>70</v>
      </c>
      <c r="B73" s="11" t="s">
        <v>71</v>
      </c>
      <c r="C73" s="32"/>
    </row>
    <row r="74" spans="1:3" ht="15.75" x14ac:dyDescent="0.25">
      <c r="A74" s="19"/>
      <c r="B74" s="9" t="s">
        <v>72</v>
      </c>
      <c r="C74" s="32"/>
    </row>
    <row r="75" spans="1:3" ht="15.75" x14ac:dyDescent="0.25">
      <c r="A75" s="19"/>
      <c r="B75" s="9" t="s">
        <v>73</v>
      </c>
      <c r="C75" s="32">
        <v>2291.46</v>
      </c>
    </row>
    <row r="76" spans="1:3" ht="15.75" x14ac:dyDescent="0.25">
      <c r="A76" s="19"/>
      <c r="B76" s="9" t="s">
        <v>74</v>
      </c>
      <c r="C76" s="32">
        <v>732.83</v>
      </c>
    </row>
    <row r="77" spans="1:3" ht="15.75" x14ac:dyDescent="0.25">
      <c r="A77" s="19"/>
      <c r="B77" s="9" t="s">
        <v>75</v>
      </c>
      <c r="C77" s="32">
        <v>0</v>
      </c>
    </row>
    <row r="78" spans="1:3" ht="15.75" x14ac:dyDescent="0.25">
      <c r="A78" s="19"/>
      <c r="B78" s="9" t="s">
        <v>76</v>
      </c>
      <c r="C78" s="32">
        <v>2651.5249999999996</v>
      </c>
    </row>
    <row r="79" spans="1:3" ht="15.75" x14ac:dyDescent="0.25">
      <c r="A79" s="19"/>
      <c r="B79" s="9" t="s">
        <v>77</v>
      </c>
      <c r="C79" s="32">
        <v>996.96</v>
      </c>
    </row>
    <row r="80" spans="1:3" ht="15.75" x14ac:dyDescent="0.25">
      <c r="A80" s="19"/>
      <c r="B80" s="9" t="s">
        <v>78</v>
      </c>
      <c r="C80" s="32">
        <v>634.30999999999995</v>
      </c>
    </row>
    <row r="81" spans="1:6" ht="15.75" x14ac:dyDescent="0.25">
      <c r="A81" s="19"/>
      <c r="B81" s="9" t="s">
        <v>79</v>
      </c>
      <c r="C81" s="32">
        <v>141.41999999999999</v>
      </c>
    </row>
    <row r="82" spans="1:6" ht="15.75" x14ac:dyDescent="0.25">
      <c r="A82" s="19"/>
      <c r="B82" s="9" t="s">
        <v>80</v>
      </c>
      <c r="C82" s="32"/>
    </row>
    <row r="83" spans="1:6" ht="21" customHeight="1" x14ac:dyDescent="0.25">
      <c r="A83" s="19"/>
      <c r="B83" s="10" t="s">
        <v>81</v>
      </c>
      <c r="C83" s="32">
        <v>300</v>
      </c>
    </row>
    <row r="84" spans="1:6" ht="15.75" x14ac:dyDescent="0.25">
      <c r="A84" s="19"/>
      <c r="B84" s="9" t="s">
        <v>82</v>
      </c>
      <c r="C84" s="32">
        <v>609.07000000000005</v>
      </c>
    </row>
    <row r="85" spans="1:6" ht="15.75" x14ac:dyDescent="0.25">
      <c r="A85" s="19"/>
      <c r="B85" s="9" t="s">
        <v>83</v>
      </c>
      <c r="C85" s="32">
        <v>388</v>
      </c>
    </row>
    <row r="86" spans="1:6" ht="15.75" x14ac:dyDescent="0.25">
      <c r="A86" s="19"/>
      <c r="B86" s="9" t="s">
        <v>84</v>
      </c>
      <c r="C86" s="32">
        <v>339.96</v>
      </c>
    </row>
    <row r="87" spans="1:6" ht="15.75" x14ac:dyDescent="0.25">
      <c r="A87" s="19"/>
      <c r="B87" s="9" t="s">
        <v>85</v>
      </c>
      <c r="C87" s="32">
        <v>246.48</v>
      </c>
    </row>
    <row r="88" spans="1:6" ht="15.75" x14ac:dyDescent="0.25">
      <c r="A88" s="19"/>
      <c r="B88" s="9" t="s">
        <v>86</v>
      </c>
      <c r="C88" s="32">
        <v>48.49</v>
      </c>
    </row>
    <row r="89" spans="1:6" ht="15.75" x14ac:dyDescent="0.25">
      <c r="A89" s="19"/>
      <c r="B89" s="9" t="s">
        <v>46</v>
      </c>
      <c r="C89" s="33">
        <f>SUM(C75:C88)</f>
        <v>9380.5049999999974</v>
      </c>
    </row>
    <row r="90" spans="1:6" ht="15.75" x14ac:dyDescent="0.25">
      <c r="A90" s="19" t="s">
        <v>87</v>
      </c>
      <c r="B90" s="9" t="s">
        <v>88</v>
      </c>
      <c r="C90" s="32"/>
    </row>
    <row r="91" spans="1:6" ht="15.75" x14ac:dyDescent="0.25">
      <c r="A91" s="19" t="s">
        <v>89</v>
      </c>
      <c r="B91" s="11" t="s">
        <v>90</v>
      </c>
      <c r="C91" s="33">
        <v>33592.68</v>
      </c>
    </row>
    <row r="92" spans="1:6" ht="15.75" x14ac:dyDescent="0.25">
      <c r="A92" s="18"/>
      <c r="B92" s="11" t="s">
        <v>91</v>
      </c>
      <c r="C92" s="33">
        <f>C13+C19+C27+C35+C36+C37+C45+C50+C57+C58+C59+C60+C61+C72+C89+C91</f>
        <v>193506.31299999999</v>
      </c>
    </row>
    <row r="93" spans="1:6" s="24" customFormat="1" ht="15.75" x14ac:dyDescent="0.25">
      <c r="A93" s="20"/>
      <c r="B93" s="21" t="s">
        <v>96</v>
      </c>
      <c r="C93" s="34">
        <v>114107.76</v>
      </c>
      <c r="D93" s="22"/>
      <c r="E93" s="23"/>
      <c r="F93" s="23"/>
    </row>
    <row r="94" spans="1:6" s="25" customFormat="1" ht="15.75" x14ac:dyDescent="0.25">
      <c r="A94" s="20"/>
      <c r="B94" s="21" t="s">
        <v>97</v>
      </c>
      <c r="C94" s="34">
        <v>114585.51</v>
      </c>
      <c r="D94" s="22"/>
      <c r="E94" s="22"/>
      <c r="F94" s="22"/>
    </row>
    <row r="95" spans="1:6" s="25" customFormat="1" ht="15.75" x14ac:dyDescent="0.25">
      <c r="A95" s="20"/>
      <c r="B95" s="21" t="s">
        <v>99</v>
      </c>
      <c r="C95" s="35">
        <f>C94-C92</f>
        <v>-78920.803</v>
      </c>
      <c r="D95" s="23"/>
      <c r="E95" s="23"/>
      <c r="F95" s="23"/>
    </row>
    <row r="96" spans="1:6" s="25" customFormat="1" ht="15.75" x14ac:dyDescent="0.25">
      <c r="A96" s="20"/>
      <c r="B96" s="21" t="s">
        <v>98</v>
      </c>
      <c r="C96" s="35">
        <f>C95+C5</f>
        <v>-232684.27219999995</v>
      </c>
      <c r="D96" s="23"/>
      <c r="E96" s="23"/>
      <c r="F96" s="23"/>
    </row>
    <row r="97" spans="1:3" s="27" customFormat="1" ht="15.75" x14ac:dyDescent="0.25">
      <c r="A97" s="36"/>
      <c r="B97" s="36"/>
      <c r="C97" s="26"/>
    </row>
    <row r="98" spans="1:3" s="27" customFormat="1" ht="15.75" x14ac:dyDescent="0.25">
      <c r="A98" s="36"/>
      <c r="B98" s="36"/>
      <c r="C98" s="26"/>
    </row>
    <row r="99" spans="1:3" s="27" customFormat="1" ht="15.75" x14ac:dyDescent="0.25">
      <c r="A99" s="36"/>
      <c r="B99" s="36"/>
      <c r="C99" s="26"/>
    </row>
    <row r="100" spans="1:3" s="2" customFormat="1" ht="15.75" x14ac:dyDescent="0.25">
      <c r="A100" s="28"/>
      <c r="C100" s="26"/>
    </row>
    <row r="101" spans="1:3" s="2" customFormat="1" ht="15.75" x14ac:dyDescent="0.25">
      <c r="A101" s="37"/>
      <c r="B101" s="37"/>
      <c r="C101" s="26"/>
    </row>
    <row r="102" spans="1:3" s="29" customFormat="1" ht="12.75" x14ac:dyDescent="0.2"/>
    <row r="103" spans="1:3" s="29" customFormat="1" ht="12.75" x14ac:dyDescent="0.2"/>
  </sheetData>
  <mergeCells count="7">
    <mergeCell ref="A99:B99"/>
    <mergeCell ref="A101:B101"/>
    <mergeCell ref="A1:B1"/>
    <mergeCell ref="A2:B2"/>
    <mergeCell ref="A3:B3"/>
    <mergeCell ref="A97:B97"/>
    <mergeCell ref="A98:B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2025-01-09T09:23:37Z</dcterms:created>
  <dcterms:modified xsi:type="dcterms:W3CDTF">2025-02-27T03:29:17Z</dcterms:modified>
</cp:coreProperties>
</file>