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Гоголя 8 мар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82" i="1"/>
  <c r="C76" i="1" l="1"/>
  <c r="C54" i="1"/>
  <c r="C43" i="1"/>
  <c r="C33" i="1"/>
  <c r="C25" i="1"/>
  <c r="C11" i="1"/>
  <c r="C79" i="1" l="1"/>
</calcChain>
</file>

<file path=xl/sharedStrings.xml><?xml version="1.0" encoding="utf-8"?>
<sst xmlns="http://schemas.openxmlformats.org/spreadsheetml/2006/main" count="99" uniqueCount="91">
  <si>
    <t xml:space="preserve"> Содержание помещений общего пользования</t>
  </si>
  <si>
    <t>Влажное подметание лестничных площадок и марш. нижних 2ух эт.</t>
  </si>
  <si>
    <t>Мытье лестничных площадок и маршей  нижних 2ух этажей</t>
  </si>
  <si>
    <t xml:space="preserve">Генеральная уборка лестничных клеток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</si>
  <si>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</si>
  <si>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</si>
  <si>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</si>
  <si>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</si>
  <si>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</si>
  <si>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</si>
  <si>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</si>
  <si>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</si>
  <si>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</si>
  <si>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</si>
  <si>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</si>
  <si>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</si>
  <si>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</si>
  <si>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</si>
  <si>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территроии после кошения</t>
  </si>
  <si>
    <t>Сгребание травы после кошения</t>
  </si>
  <si>
    <t>4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</si>
  <si>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</si>
  <si>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</si>
  <si>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</si>
  <si>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</si>
  <si>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</si>
  <si>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</si>
  <si>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</si>
  <si>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5</t>
  </si>
  <si>
    <t>Кошение газонов</t>
  </si>
  <si>
    <t>6</t>
  </si>
  <si>
    <t>Очистка урн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</si>
  <si>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</si>
  <si>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</si>
  <si>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</si>
  <si>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</si>
  <si>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</si>
  <si>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</si>
  <si>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</si>
  <si>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</si>
  <si>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</si>
  <si>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Замена ламп освещения в местах общего пользования</t>
  </si>
  <si>
    <t xml:space="preserve">Замена ламп освещения внитриквартального </t>
  </si>
  <si>
    <t xml:space="preserve">ИТОГО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</si>
  <si>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</si>
  <si>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</si>
  <si>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</si>
  <si>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</si>
  <si>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</si>
  <si>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</si>
  <si>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 xml:space="preserve">Ершение канализационных выпусков 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</si>
  <si>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</si>
  <si>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</si>
  <si>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</si>
  <si>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</si>
  <si>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</si>
  <si>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</si>
  <si>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</si>
  <si>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</si>
  <si>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</si>
  <si>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</si>
  <si>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 xml:space="preserve">Снятие показаний, обработка информации, занесение в компьютер, передача данных в ресурсоснабжающую организацию (электроэнергия) </t>
  </si>
  <si>
    <t>15</t>
  </si>
  <si>
    <t xml:space="preserve"> Текущий ремонт (непредвиденные работы)</t>
  </si>
  <si>
    <t>Текущий ремонт электрооборудования</t>
  </si>
  <si>
    <t>смена энергосберегающего патрона СА 19 1п 2 этаж</t>
  </si>
  <si>
    <t>отогрев и устранение свища на стояке полотенцесушителя с отключением, сбросом и запуском системы отопления (чердак стояк квартиры №16)</t>
  </si>
  <si>
    <t>Текущий ремонт систем конструктивных элементов</t>
  </si>
  <si>
    <t>ремонт доводчика</t>
  </si>
  <si>
    <t>укрепление почтового ящика</t>
  </si>
  <si>
    <t>ремонт замка на вх.двери</t>
  </si>
  <si>
    <t>Дополнительная механизированная уборка территории от снега</t>
  </si>
  <si>
    <t>очистка козырьков входа от снега (2 шт)</t>
  </si>
  <si>
    <t>монтаж адресных табличек</t>
  </si>
  <si>
    <t>ремонт ступеней с заменой пиломатериала</t>
  </si>
  <si>
    <t>Покраска контейнера</t>
  </si>
  <si>
    <t>ремонт деревянных ступеней 1п</t>
  </si>
  <si>
    <t>16</t>
  </si>
  <si>
    <t>Содержание антенн и запирающих устройств</t>
  </si>
  <si>
    <t>17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</si>
  <si>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</si>
  <si>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</si>
  <si>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</si>
  <si>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ул.Гоголя 2а</t>
  </si>
  <si>
    <t xml:space="preserve">Отчет за 2024 г </t>
  </si>
  <si>
    <t>Результат на 01.01.2024г.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</si>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</sst>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1" xfId="0" applyFont="1" applyBorder="1"/>
    <xf numFmtId="0" fontId="5" fillId="0" borderId="0" xfId="0" applyFont="1"/>
    <xf numFmtId="0" fontId="5" fillId="0" borderId="0" xfId="0" applyFont="1" applyFill="1"/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4" fillId="0" borderId="1" xfId="0" applyFont="1" applyBorder="1"/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2" applyFont="1" applyFill="1" applyBorder="1" applyAlignment="1">
      <alignment horizontal="center"/>
    </xf>
    <xf numFmtId="0" fontId="3" fillId="0" borderId="1" xfId="0" applyNumberFormat="1" applyFont="1" applyFill="1" applyBorder="1" applyAlignment="1"/>
    <xf numFmtId="0" fontId="6" fillId="0" borderId="1" xfId="0" applyNumberFormat="1" applyFont="1" applyFill="1" applyBorder="1" applyAlignme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16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/>
    <xf numFmtId="49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4" fillId="0" borderId="1" xfId="0" applyFont="1" applyBorder="1" applyAlignment="1"/>
    <xf numFmtId="0" fontId="3" fillId="0" borderId="1" xfId="2" applyFont="1" applyBorder="1"/>
    <xf numFmtId="0" fontId="4" fillId="0" borderId="1" xfId="2" applyFont="1" applyBorder="1"/>
    <xf numFmtId="0" fontId="3" fillId="0" borderId="0" xfId="0" applyFont="1" applyFill="1" applyAlignment="1">
      <alignment vertical="center"/>
    </xf>
    <xf numFmtId="0" fontId="3" fillId="0" borderId="1" xfId="2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wrapText="1"/>
    </xf>
    <xf numFmtId="2" fontId="3" fillId="0" borderId="0" xfId="0" applyNumberFormat="1" applyFont="1" applyFill="1" applyAlignment="1">
      <alignment wrapText="1"/>
    </xf>
    <xf numFmtId="0" fontId="4" fillId="0" borderId="0" xfId="2" applyFont="1" applyFill="1" applyBorder="1" applyAlignment="1">
      <alignment horizontal="center"/>
    </xf>
    <xf numFmtId="4" fontId="4" fillId="0" borderId="2" xfId="1" applyNumberFormat="1" applyFont="1" applyBorder="1" applyAlignment="1"/>
    <xf numFmtId="4" fontId="7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/>
    <xf numFmtId="4" fontId="7" fillId="0" borderId="1" xfId="0" applyNumberFormat="1" applyFont="1" applyBorder="1" applyAlignment="1"/>
    <xf numFmtId="4" fontId="4" fillId="0" borderId="1" xfId="1" applyNumberFormat="1" applyFont="1" applyFill="1" applyBorder="1" applyAlignment="1"/>
    <xf numFmtId="4" fontId="4" fillId="0" borderId="1" xfId="1" applyNumberFormat="1" applyFont="1" applyBorder="1" applyAlignme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abSelected="1" topLeftCell="A66" workbookViewId="0">
      <selection activeCell="C83" sqref="C5:C83"/>
    </sheetView>
  </sheetViews>
  <sheetFormatPr defaultColWidth="11.28515625" defaultRowHeight="15.75" x14ac:dyDescent="0.25"/>
  <cols>
    <col min="1" max="1" width="4.85546875" style="3" customWidth="1"/>
    <col min="2" max="2" width="75.42578125" style="3" customWidth="1"/>
    <col min="3" max="3" width="12.5703125" style="3" customWidth="1"/>
    <col min="4" max="201" width="11.28515625" style="3"/>
    <col min="202" max="202" width="4.85546875" style="3" customWidth="1"/>
    <col min="203" max="203" width="41.85546875" style="3" customWidth="1"/>
    <col min="204" max="204" width="10" style="3" customWidth="1"/>
    <col min="205" max="205" width="6.5703125" style="3" customWidth="1"/>
    <col min="206" max="208" width="7" style="3" customWidth="1"/>
    <col min="209" max="209" width="11.42578125" style="3" customWidth="1"/>
    <col min="210" max="457" width="11.28515625" style="3"/>
    <col min="458" max="458" width="4.85546875" style="3" customWidth="1"/>
    <col min="459" max="459" width="41.85546875" style="3" customWidth="1"/>
    <col min="460" max="460" width="10" style="3" customWidth="1"/>
    <col min="461" max="461" width="6.5703125" style="3" customWidth="1"/>
    <col min="462" max="464" width="7" style="3" customWidth="1"/>
    <col min="465" max="465" width="11.42578125" style="3" customWidth="1"/>
    <col min="466" max="713" width="11.28515625" style="3"/>
    <col min="714" max="714" width="4.85546875" style="3" customWidth="1"/>
    <col min="715" max="715" width="41.85546875" style="3" customWidth="1"/>
    <col min="716" max="716" width="10" style="3" customWidth="1"/>
    <col min="717" max="717" width="6.5703125" style="3" customWidth="1"/>
    <col min="718" max="720" width="7" style="3" customWidth="1"/>
    <col min="721" max="721" width="11.42578125" style="3" customWidth="1"/>
    <col min="722" max="969" width="11.28515625" style="3"/>
    <col min="970" max="970" width="4.85546875" style="3" customWidth="1"/>
    <col min="971" max="971" width="41.85546875" style="3" customWidth="1"/>
    <col min="972" max="972" width="10" style="3" customWidth="1"/>
    <col min="973" max="973" width="6.5703125" style="3" customWidth="1"/>
    <col min="974" max="976" width="7" style="3" customWidth="1"/>
    <col min="977" max="977" width="11.42578125" style="3" customWidth="1"/>
    <col min="978" max="1225" width="11.28515625" style="3"/>
    <col min="1226" max="1226" width="4.85546875" style="3" customWidth="1"/>
    <col min="1227" max="1227" width="41.85546875" style="3" customWidth="1"/>
    <col min="1228" max="1228" width="10" style="3" customWidth="1"/>
    <col min="1229" max="1229" width="6.5703125" style="3" customWidth="1"/>
    <col min="1230" max="1232" width="7" style="3" customWidth="1"/>
    <col min="1233" max="1233" width="11.42578125" style="3" customWidth="1"/>
    <col min="1234" max="1481" width="11.28515625" style="3"/>
    <col min="1482" max="1482" width="4.85546875" style="3" customWidth="1"/>
    <col min="1483" max="1483" width="41.85546875" style="3" customWidth="1"/>
    <col min="1484" max="1484" width="10" style="3" customWidth="1"/>
    <col min="1485" max="1485" width="6.5703125" style="3" customWidth="1"/>
    <col min="1486" max="1488" width="7" style="3" customWidth="1"/>
    <col min="1489" max="1489" width="11.42578125" style="3" customWidth="1"/>
    <col min="1490" max="1737" width="11.28515625" style="3"/>
    <col min="1738" max="1738" width="4.85546875" style="3" customWidth="1"/>
    <col min="1739" max="1739" width="41.85546875" style="3" customWidth="1"/>
    <col min="1740" max="1740" width="10" style="3" customWidth="1"/>
    <col min="1741" max="1741" width="6.5703125" style="3" customWidth="1"/>
    <col min="1742" max="1744" width="7" style="3" customWidth="1"/>
    <col min="1745" max="1745" width="11.42578125" style="3" customWidth="1"/>
    <col min="1746" max="1993" width="11.28515625" style="3"/>
    <col min="1994" max="1994" width="4.85546875" style="3" customWidth="1"/>
    <col min="1995" max="1995" width="41.85546875" style="3" customWidth="1"/>
    <col min="1996" max="1996" width="10" style="3" customWidth="1"/>
    <col min="1997" max="1997" width="6.5703125" style="3" customWidth="1"/>
    <col min="1998" max="2000" width="7" style="3" customWidth="1"/>
    <col min="2001" max="2001" width="11.42578125" style="3" customWidth="1"/>
    <col min="2002" max="2249" width="11.28515625" style="3"/>
    <col min="2250" max="2250" width="4.85546875" style="3" customWidth="1"/>
    <col min="2251" max="2251" width="41.85546875" style="3" customWidth="1"/>
    <col min="2252" max="2252" width="10" style="3" customWidth="1"/>
    <col min="2253" max="2253" width="6.5703125" style="3" customWidth="1"/>
    <col min="2254" max="2256" width="7" style="3" customWidth="1"/>
    <col min="2257" max="2257" width="11.42578125" style="3" customWidth="1"/>
    <col min="2258" max="2505" width="11.28515625" style="3"/>
    <col min="2506" max="2506" width="4.85546875" style="3" customWidth="1"/>
    <col min="2507" max="2507" width="41.85546875" style="3" customWidth="1"/>
    <col min="2508" max="2508" width="10" style="3" customWidth="1"/>
    <col min="2509" max="2509" width="6.5703125" style="3" customWidth="1"/>
    <col min="2510" max="2512" width="7" style="3" customWidth="1"/>
    <col min="2513" max="2513" width="11.42578125" style="3" customWidth="1"/>
    <col min="2514" max="2761" width="11.28515625" style="3"/>
    <col min="2762" max="2762" width="4.85546875" style="3" customWidth="1"/>
    <col min="2763" max="2763" width="41.85546875" style="3" customWidth="1"/>
    <col min="2764" max="2764" width="10" style="3" customWidth="1"/>
    <col min="2765" max="2765" width="6.5703125" style="3" customWidth="1"/>
    <col min="2766" max="2768" width="7" style="3" customWidth="1"/>
    <col min="2769" max="2769" width="11.42578125" style="3" customWidth="1"/>
    <col min="2770" max="3017" width="11.28515625" style="3"/>
    <col min="3018" max="3018" width="4.85546875" style="3" customWidth="1"/>
    <col min="3019" max="3019" width="41.85546875" style="3" customWidth="1"/>
    <col min="3020" max="3020" width="10" style="3" customWidth="1"/>
    <col min="3021" max="3021" width="6.5703125" style="3" customWidth="1"/>
    <col min="3022" max="3024" width="7" style="3" customWidth="1"/>
    <col min="3025" max="3025" width="11.42578125" style="3" customWidth="1"/>
    <col min="3026" max="3273" width="11.28515625" style="3"/>
    <col min="3274" max="3274" width="4.85546875" style="3" customWidth="1"/>
    <col min="3275" max="3275" width="41.85546875" style="3" customWidth="1"/>
    <col min="3276" max="3276" width="10" style="3" customWidth="1"/>
    <col min="3277" max="3277" width="6.5703125" style="3" customWidth="1"/>
    <col min="3278" max="3280" width="7" style="3" customWidth="1"/>
    <col min="3281" max="3281" width="11.42578125" style="3" customWidth="1"/>
    <col min="3282" max="3529" width="11.28515625" style="3"/>
    <col min="3530" max="3530" width="4.85546875" style="3" customWidth="1"/>
    <col min="3531" max="3531" width="41.85546875" style="3" customWidth="1"/>
    <col min="3532" max="3532" width="10" style="3" customWidth="1"/>
    <col min="3533" max="3533" width="6.5703125" style="3" customWidth="1"/>
    <col min="3534" max="3536" width="7" style="3" customWidth="1"/>
    <col min="3537" max="3537" width="11.42578125" style="3" customWidth="1"/>
    <col min="3538" max="3785" width="11.28515625" style="3"/>
    <col min="3786" max="3786" width="4.85546875" style="3" customWidth="1"/>
    <col min="3787" max="3787" width="41.85546875" style="3" customWidth="1"/>
    <col min="3788" max="3788" width="10" style="3" customWidth="1"/>
    <col min="3789" max="3789" width="6.5703125" style="3" customWidth="1"/>
    <col min="3790" max="3792" width="7" style="3" customWidth="1"/>
    <col min="3793" max="3793" width="11.42578125" style="3" customWidth="1"/>
    <col min="3794" max="4041" width="11.28515625" style="3"/>
    <col min="4042" max="4042" width="4.85546875" style="3" customWidth="1"/>
    <col min="4043" max="4043" width="41.85546875" style="3" customWidth="1"/>
    <col min="4044" max="4044" width="10" style="3" customWidth="1"/>
    <col min="4045" max="4045" width="6.5703125" style="3" customWidth="1"/>
    <col min="4046" max="4048" width="7" style="3" customWidth="1"/>
    <col min="4049" max="4049" width="11.42578125" style="3" customWidth="1"/>
    <col min="4050" max="4297" width="11.28515625" style="3"/>
    <col min="4298" max="4298" width="4.85546875" style="3" customWidth="1"/>
    <col min="4299" max="4299" width="41.85546875" style="3" customWidth="1"/>
    <col min="4300" max="4300" width="10" style="3" customWidth="1"/>
    <col min="4301" max="4301" width="6.5703125" style="3" customWidth="1"/>
    <col min="4302" max="4304" width="7" style="3" customWidth="1"/>
    <col min="4305" max="4305" width="11.42578125" style="3" customWidth="1"/>
    <col min="4306" max="4553" width="11.28515625" style="3"/>
    <col min="4554" max="4554" width="4.85546875" style="3" customWidth="1"/>
    <col min="4555" max="4555" width="41.85546875" style="3" customWidth="1"/>
    <col min="4556" max="4556" width="10" style="3" customWidth="1"/>
    <col min="4557" max="4557" width="6.5703125" style="3" customWidth="1"/>
    <col min="4558" max="4560" width="7" style="3" customWidth="1"/>
    <col min="4561" max="4561" width="11.42578125" style="3" customWidth="1"/>
    <col min="4562" max="4809" width="11.28515625" style="3"/>
    <col min="4810" max="4810" width="4.85546875" style="3" customWidth="1"/>
    <col min="4811" max="4811" width="41.85546875" style="3" customWidth="1"/>
    <col min="4812" max="4812" width="10" style="3" customWidth="1"/>
    <col min="4813" max="4813" width="6.5703125" style="3" customWidth="1"/>
    <col min="4814" max="4816" width="7" style="3" customWidth="1"/>
    <col min="4817" max="4817" width="11.42578125" style="3" customWidth="1"/>
    <col min="4818" max="5065" width="11.28515625" style="3"/>
    <col min="5066" max="5066" width="4.85546875" style="3" customWidth="1"/>
    <col min="5067" max="5067" width="41.85546875" style="3" customWidth="1"/>
    <col min="5068" max="5068" width="10" style="3" customWidth="1"/>
    <col min="5069" max="5069" width="6.5703125" style="3" customWidth="1"/>
    <col min="5070" max="5072" width="7" style="3" customWidth="1"/>
    <col min="5073" max="5073" width="11.42578125" style="3" customWidth="1"/>
    <col min="5074" max="5321" width="11.28515625" style="3"/>
    <col min="5322" max="5322" width="4.85546875" style="3" customWidth="1"/>
    <col min="5323" max="5323" width="41.85546875" style="3" customWidth="1"/>
    <col min="5324" max="5324" width="10" style="3" customWidth="1"/>
    <col min="5325" max="5325" width="6.5703125" style="3" customWidth="1"/>
    <col min="5326" max="5328" width="7" style="3" customWidth="1"/>
    <col min="5329" max="5329" width="11.42578125" style="3" customWidth="1"/>
    <col min="5330" max="5577" width="11.28515625" style="3"/>
    <col min="5578" max="5578" width="4.85546875" style="3" customWidth="1"/>
    <col min="5579" max="5579" width="41.85546875" style="3" customWidth="1"/>
    <col min="5580" max="5580" width="10" style="3" customWidth="1"/>
    <col min="5581" max="5581" width="6.5703125" style="3" customWidth="1"/>
    <col min="5582" max="5584" width="7" style="3" customWidth="1"/>
    <col min="5585" max="5585" width="11.42578125" style="3" customWidth="1"/>
    <col min="5586" max="5833" width="11.28515625" style="3"/>
    <col min="5834" max="5834" width="4.85546875" style="3" customWidth="1"/>
    <col min="5835" max="5835" width="41.85546875" style="3" customWidth="1"/>
    <col min="5836" max="5836" width="10" style="3" customWidth="1"/>
    <col min="5837" max="5837" width="6.5703125" style="3" customWidth="1"/>
    <col min="5838" max="5840" width="7" style="3" customWidth="1"/>
    <col min="5841" max="5841" width="11.42578125" style="3" customWidth="1"/>
    <col min="5842" max="6089" width="11.28515625" style="3"/>
    <col min="6090" max="6090" width="4.85546875" style="3" customWidth="1"/>
    <col min="6091" max="6091" width="41.85546875" style="3" customWidth="1"/>
    <col min="6092" max="6092" width="10" style="3" customWidth="1"/>
    <col min="6093" max="6093" width="6.5703125" style="3" customWidth="1"/>
    <col min="6094" max="6096" width="7" style="3" customWidth="1"/>
    <col min="6097" max="6097" width="11.42578125" style="3" customWidth="1"/>
    <col min="6098" max="6345" width="11.28515625" style="3"/>
    <col min="6346" max="6346" width="4.85546875" style="3" customWidth="1"/>
    <col min="6347" max="6347" width="41.85546875" style="3" customWidth="1"/>
    <col min="6348" max="6348" width="10" style="3" customWidth="1"/>
    <col min="6349" max="6349" width="6.5703125" style="3" customWidth="1"/>
    <col min="6350" max="6352" width="7" style="3" customWidth="1"/>
    <col min="6353" max="6353" width="11.42578125" style="3" customWidth="1"/>
    <col min="6354" max="6601" width="11.28515625" style="3"/>
    <col min="6602" max="6602" width="4.85546875" style="3" customWidth="1"/>
    <col min="6603" max="6603" width="41.85546875" style="3" customWidth="1"/>
    <col min="6604" max="6604" width="10" style="3" customWidth="1"/>
    <col min="6605" max="6605" width="6.5703125" style="3" customWidth="1"/>
    <col min="6606" max="6608" width="7" style="3" customWidth="1"/>
    <col min="6609" max="6609" width="11.42578125" style="3" customWidth="1"/>
    <col min="6610" max="6857" width="11.28515625" style="3"/>
    <col min="6858" max="6858" width="4.85546875" style="3" customWidth="1"/>
    <col min="6859" max="6859" width="41.85546875" style="3" customWidth="1"/>
    <col min="6860" max="6860" width="10" style="3" customWidth="1"/>
    <col min="6861" max="6861" width="6.5703125" style="3" customWidth="1"/>
    <col min="6862" max="6864" width="7" style="3" customWidth="1"/>
    <col min="6865" max="6865" width="11.42578125" style="3" customWidth="1"/>
    <col min="6866" max="7113" width="11.28515625" style="3"/>
    <col min="7114" max="7114" width="4.85546875" style="3" customWidth="1"/>
    <col min="7115" max="7115" width="41.85546875" style="3" customWidth="1"/>
    <col min="7116" max="7116" width="10" style="3" customWidth="1"/>
    <col min="7117" max="7117" width="6.5703125" style="3" customWidth="1"/>
    <col min="7118" max="7120" width="7" style="3" customWidth="1"/>
    <col min="7121" max="7121" width="11.42578125" style="3" customWidth="1"/>
    <col min="7122" max="7369" width="11.28515625" style="3"/>
    <col min="7370" max="7370" width="4.85546875" style="3" customWidth="1"/>
    <col min="7371" max="7371" width="41.85546875" style="3" customWidth="1"/>
    <col min="7372" max="7372" width="10" style="3" customWidth="1"/>
    <col min="7373" max="7373" width="6.5703125" style="3" customWidth="1"/>
    <col min="7374" max="7376" width="7" style="3" customWidth="1"/>
    <col min="7377" max="7377" width="11.42578125" style="3" customWidth="1"/>
    <col min="7378" max="7625" width="11.28515625" style="3"/>
    <col min="7626" max="7626" width="4.85546875" style="3" customWidth="1"/>
    <col min="7627" max="7627" width="41.85546875" style="3" customWidth="1"/>
    <col min="7628" max="7628" width="10" style="3" customWidth="1"/>
    <col min="7629" max="7629" width="6.5703125" style="3" customWidth="1"/>
    <col min="7630" max="7632" width="7" style="3" customWidth="1"/>
    <col min="7633" max="7633" width="11.42578125" style="3" customWidth="1"/>
    <col min="7634" max="7881" width="11.28515625" style="3"/>
    <col min="7882" max="7882" width="4.85546875" style="3" customWidth="1"/>
    <col min="7883" max="7883" width="41.85546875" style="3" customWidth="1"/>
    <col min="7884" max="7884" width="10" style="3" customWidth="1"/>
    <col min="7885" max="7885" width="6.5703125" style="3" customWidth="1"/>
    <col min="7886" max="7888" width="7" style="3" customWidth="1"/>
    <col min="7889" max="7889" width="11.42578125" style="3" customWidth="1"/>
    <col min="7890" max="8137" width="11.28515625" style="3"/>
    <col min="8138" max="8138" width="4.85546875" style="3" customWidth="1"/>
    <col min="8139" max="8139" width="41.85546875" style="3" customWidth="1"/>
    <col min="8140" max="8140" width="10" style="3" customWidth="1"/>
    <col min="8141" max="8141" width="6.5703125" style="3" customWidth="1"/>
    <col min="8142" max="8144" width="7" style="3" customWidth="1"/>
    <col min="8145" max="8145" width="11.42578125" style="3" customWidth="1"/>
    <col min="8146" max="8393" width="11.28515625" style="3"/>
    <col min="8394" max="8394" width="4.85546875" style="3" customWidth="1"/>
    <col min="8395" max="8395" width="41.85546875" style="3" customWidth="1"/>
    <col min="8396" max="8396" width="10" style="3" customWidth="1"/>
    <col min="8397" max="8397" width="6.5703125" style="3" customWidth="1"/>
    <col min="8398" max="8400" width="7" style="3" customWidth="1"/>
    <col min="8401" max="8401" width="11.42578125" style="3" customWidth="1"/>
    <col min="8402" max="8649" width="11.28515625" style="3"/>
    <col min="8650" max="8650" width="4.85546875" style="3" customWidth="1"/>
    <col min="8651" max="8651" width="41.85546875" style="3" customWidth="1"/>
    <col min="8652" max="8652" width="10" style="3" customWidth="1"/>
    <col min="8653" max="8653" width="6.5703125" style="3" customWidth="1"/>
    <col min="8654" max="8656" width="7" style="3" customWidth="1"/>
    <col min="8657" max="8657" width="11.42578125" style="3" customWidth="1"/>
    <col min="8658" max="8905" width="11.28515625" style="3"/>
    <col min="8906" max="8906" width="4.85546875" style="3" customWidth="1"/>
    <col min="8907" max="8907" width="41.85546875" style="3" customWidth="1"/>
    <col min="8908" max="8908" width="10" style="3" customWidth="1"/>
    <col min="8909" max="8909" width="6.5703125" style="3" customWidth="1"/>
    <col min="8910" max="8912" width="7" style="3" customWidth="1"/>
    <col min="8913" max="8913" width="11.42578125" style="3" customWidth="1"/>
    <col min="8914" max="9161" width="11.28515625" style="3"/>
    <col min="9162" max="9162" width="4.85546875" style="3" customWidth="1"/>
    <col min="9163" max="9163" width="41.85546875" style="3" customWidth="1"/>
    <col min="9164" max="9164" width="10" style="3" customWidth="1"/>
    <col min="9165" max="9165" width="6.5703125" style="3" customWidth="1"/>
    <col min="9166" max="9168" width="7" style="3" customWidth="1"/>
    <col min="9169" max="9169" width="11.42578125" style="3" customWidth="1"/>
    <col min="9170" max="9417" width="11.28515625" style="3"/>
    <col min="9418" max="9418" width="4.85546875" style="3" customWidth="1"/>
    <col min="9419" max="9419" width="41.85546875" style="3" customWidth="1"/>
    <col min="9420" max="9420" width="10" style="3" customWidth="1"/>
    <col min="9421" max="9421" width="6.5703125" style="3" customWidth="1"/>
    <col min="9422" max="9424" width="7" style="3" customWidth="1"/>
    <col min="9425" max="9425" width="11.42578125" style="3" customWidth="1"/>
    <col min="9426" max="9673" width="11.28515625" style="3"/>
    <col min="9674" max="9674" width="4.85546875" style="3" customWidth="1"/>
    <col min="9675" max="9675" width="41.85546875" style="3" customWidth="1"/>
    <col min="9676" max="9676" width="10" style="3" customWidth="1"/>
    <col min="9677" max="9677" width="6.5703125" style="3" customWidth="1"/>
    <col min="9678" max="9680" width="7" style="3" customWidth="1"/>
    <col min="9681" max="9681" width="11.42578125" style="3" customWidth="1"/>
    <col min="9682" max="9929" width="11.28515625" style="3"/>
    <col min="9930" max="9930" width="4.85546875" style="3" customWidth="1"/>
    <col min="9931" max="9931" width="41.85546875" style="3" customWidth="1"/>
    <col min="9932" max="9932" width="10" style="3" customWidth="1"/>
    <col min="9933" max="9933" width="6.5703125" style="3" customWidth="1"/>
    <col min="9934" max="9936" width="7" style="3" customWidth="1"/>
    <col min="9937" max="9937" width="11.42578125" style="3" customWidth="1"/>
    <col min="9938" max="10185" width="11.28515625" style="3"/>
    <col min="10186" max="10186" width="4.85546875" style="3" customWidth="1"/>
    <col min="10187" max="10187" width="41.85546875" style="3" customWidth="1"/>
    <col min="10188" max="10188" width="10" style="3" customWidth="1"/>
    <col min="10189" max="10189" width="6.5703125" style="3" customWidth="1"/>
    <col min="10190" max="10192" width="7" style="3" customWidth="1"/>
    <col min="10193" max="10193" width="11.42578125" style="3" customWidth="1"/>
    <col min="10194" max="10441" width="11.28515625" style="3"/>
    <col min="10442" max="10442" width="4.85546875" style="3" customWidth="1"/>
    <col min="10443" max="10443" width="41.85546875" style="3" customWidth="1"/>
    <col min="10444" max="10444" width="10" style="3" customWidth="1"/>
    <col min="10445" max="10445" width="6.5703125" style="3" customWidth="1"/>
    <col min="10446" max="10448" width="7" style="3" customWidth="1"/>
    <col min="10449" max="10449" width="11.42578125" style="3" customWidth="1"/>
    <col min="10450" max="10697" width="11.28515625" style="3"/>
    <col min="10698" max="10698" width="4.85546875" style="3" customWidth="1"/>
    <col min="10699" max="10699" width="41.85546875" style="3" customWidth="1"/>
    <col min="10700" max="10700" width="10" style="3" customWidth="1"/>
    <col min="10701" max="10701" width="6.5703125" style="3" customWidth="1"/>
    <col min="10702" max="10704" width="7" style="3" customWidth="1"/>
    <col min="10705" max="10705" width="11.42578125" style="3" customWidth="1"/>
    <col min="10706" max="10953" width="11.28515625" style="3"/>
    <col min="10954" max="10954" width="4.85546875" style="3" customWidth="1"/>
    <col min="10955" max="10955" width="41.85546875" style="3" customWidth="1"/>
    <col min="10956" max="10956" width="10" style="3" customWidth="1"/>
    <col min="10957" max="10957" width="6.5703125" style="3" customWidth="1"/>
    <col min="10958" max="10960" width="7" style="3" customWidth="1"/>
    <col min="10961" max="10961" width="11.42578125" style="3" customWidth="1"/>
    <col min="10962" max="11209" width="11.28515625" style="3"/>
    <col min="11210" max="11210" width="4.85546875" style="3" customWidth="1"/>
    <col min="11211" max="11211" width="41.85546875" style="3" customWidth="1"/>
    <col min="11212" max="11212" width="10" style="3" customWidth="1"/>
    <col min="11213" max="11213" width="6.5703125" style="3" customWidth="1"/>
    <col min="11214" max="11216" width="7" style="3" customWidth="1"/>
    <col min="11217" max="11217" width="11.42578125" style="3" customWidth="1"/>
    <col min="11218" max="11465" width="11.28515625" style="3"/>
    <col min="11466" max="11466" width="4.85546875" style="3" customWidth="1"/>
    <col min="11467" max="11467" width="41.85546875" style="3" customWidth="1"/>
    <col min="11468" max="11468" width="10" style="3" customWidth="1"/>
    <col min="11469" max="11469" width="6.5703125" style="3" customWidth="1"/>
    <col min="11470" max="11472" width="7" style="3" customWidth="1"/>
    <col min="11473" max="11473" width="11.42578125" style="3" customWidth="1"/>
    <col min="11474" max="11721" width="11.28515625" style="3"/>
    <col min="11722" max="11722" width="4.85546875" style="3" customWidth="1"/>
    <col min="11723" max="11723" width="41.85546875" style="3" customWidth="1"/>
    <col min="11724" max="11724" width="10" style="3" customWidth="1"/>
    <col min="11725" max="11725" width="6.5703125" style="3" customWidth="1"/>
    <col min="11726" max="11728" width="7" style="3" customWidth="1"/>
    <col min="11729" max="11729" width="11.42578125" style="3" customWidth="1"/>
    <col min="11730" max="11977" width="11.28515625" style="3"/>
    <col min="11978" max="11978" width="4.85546875" style="3" customWidth="1"/>
    <col min="11979" max="11979" width="41.85546875" style="3" customWidth="1"/>
    <col min="11980" max="11980" width="10" style="3" customWidth="1"/>
    <col min="11981" max="11981" width="6.5703125" style="3" customWidth="1"/>
    <col min="11982" max="11984" width="7" style="3" customWidth="1"/>
    <col min="11985" max="11985" width="11.42578125" style="3" customWidth="1"/>
    <col min="11986" max="12233" width="11.28515625" style="3"/>
    <col min="12234" max="12234" width="4.85546875" style="3" customWidth="1"/>
    <col min="12235" max="12235" width="41.85546875" style="3" customWidth="1"/>
    <col min="12236" max="12236" width="10" style="3" customWidth="1"/>
    <col min="12237" max="12237" width="6.5703125" style="3" customWidth="1"/>
    <col min="12238" max="12240" width="7" style="3" customWidth="1"/>
    <col min="12241" max="12241" width="11.42578125" style="3" customWidth="1"/>
    <col min="12242" max="12489" width="11.28515625" style="3"/>
    <col min="12490" max="12490" width="4.85546875" style="3" customWidth="1"/>
    <col min="12491" max="12491" width="41.85546875" style="3" customWidth="1"/>
    <col min="12492" max="12492" width="10" style="3" customWidth="1"/>
    <col min="12493" max="12493" width="6.5703125" style="3" customWidth="1"/>
    <col min="12494" max="12496" width="7" style="3" customWidth="1"/>
    <col min="12497" max="12497" width="11.42578125" style="3" customWidth="1"/>
    <col min="12498" max="12745" width="11.28515625" style="3"/>
    <col min="12746" max="12746" width="4.85546875" style="3" customWidth="1"/>
    <col min="12747" max="12747" width="41.85546875" style="3" customWidth="1"/>
    <col min="12748" max="12748" width="10" style="3" customWidth="1"/>
    <col min="12749" max="12749" width="6.5703125" style="3" customWidth="1"/>
    <col min="12750" max="12752" width="7" style="3" customWidth="1"/>
    <col min="12753" max="12753" width="11.42578125" style="3" customWidth="1"/>
    <col min="12754" max="13001" width="11.28515625" style="3"/>
    <col min="13002" max="13002" width="4.85546875" style="3" customWidth="1"/>
    <col min="13003" max="13003" width="41.85546875" style="3" customWidth="1"/>
    <col min="13004" max="13004" width="10" style="3" customWidth="1"/>
    <col min="13005" max="13005" width="6.5703125" style="3" customWidth="1"/>
    <col min="13006" max="13008" width="7" style="3" customWidth="1"/>
    <col min="13009" max="13009" width="11.42578125" style="3" customWidth="1"/>
    <col min="13010" max="13257" width="11.28515625" style="3"/>
    <col min="13258" max="13258" width="4.85546875" style="3" customWidth="1"/>
    <col min="13259" max="13259" width="41.85546875" style="3" customWidth="1"/>
    <col min="13260" max="13260" width="10" style="3" customWidth="1"/>
    <col min="13261" max="13261" width="6.5703125" style="3" customWidth="1"/>
    <col min="13262" max="13264" width="7" style="3" customWidth="1"/>
    <col min="13265" max="13265" width="11.42578125" style="3" customWidth="1"/>
    <col min="13266" max="13513" width="11.28515625" style="3"/>
    <col min="13514" max="13514" width="4.85546875" style="3" customWidth="1"/>
    <col min="13515" max="13515" width="41.85546875" style="3" customWidth="1"/>
    <col min="13516" max="13516" width="10" style="3" customWidth="1"/>
    <col min="13517" max="13517" width="6.5703125" style="3" customWidth="1"/>
    <col min="13518" max="13520" width="7" style="3" customWidth="1"/>
    <col min="13521" max="13521" width="11.42578125" style="3" customWidth="1"/>
    <col min="13522" max="13769" width="11.28515625" style="3"/>
    <col min="13770" max="13770" width="4.85546875" style="3" customWidth="1"/>
    <col min="13771" max="13771" width="41.85546875" style="3" customWidth="1"/>
    <col min="13772" max="13772" width="10" style="3" customWidth="1"/>
    <col min="13773" max="13773" width="6.5703125" style="3" customWidth="1"/>
    <col min="13774" max="13776" width="7" style="3" customWidth="1"/>
    <col min="13777" max="13777" width="11.42578125" style="3" customWidth="1"/>
    <col min="13778" max="14025" width="11.28515625" style="3"/>
    <col min="14026" max="14026" width="4.85546875" style="3" customWidth="1"/>
    <col min="14027" max="14027" width="41.85546875" style="3" customWidth="1"/>
    <col min="14028" max="14028" width="10" style="3" customWidth="1"/>
    <col min="14029" max="14029" width="6.5703125" style="3" customWidth="1"/>
    <col min="14030" max="14032" width="7" style="3" customWidth="1"/>
    <col min="14033" max="14033" width="11.42578125" style="3" customWidth="1"/>
    <col min="14034" max="14281" width="11.28515625" style="3"/>
    <col min="14282" max="14282" width="4.85546875" style="3" customWidth="1"/>
    <col min="14283" max="14283" width="41.85546875" style="3" customWidth="1"/>
    <col min="14284" max="14284" width="10" style="3" customWidth="1"/>
    <col min="14285" max="14285" width="6.5703125" style="3" customWidth="1"/>
    <col min="14286" max="14288" width="7" style="3" customWidth="1"/>
    <col min="14289" max="14289" width="11.42578125" style="3" customWidth="1"/>
    <col min="14290" max="14537" width="11.28515625" style="3"/>
    <col min="14538" max="14538" width="4.85546875" style="3" customWidth="1"/>
    <col min="14539" max="14539" width="41.85546875" style="3" customWidth="1"/>
    <col min="14540" max="14540" width="10" style="3" customWidth="1"/>
    <col min="14541" max="14541" width="6.5703125" style="3" customWidth="1"/>
    <col min="14542" max="14544" width="7" style="3" customWidth="1"/>
    <col min="14545" max="14545" width="11.42578125" style="3" customWidth="1"/>
    <col min="14546" max="14793" width="11.28515625" style="3"/>
    <col min="14794" max="14794" width="4.85546875" style="3" customWidth="1"/>
    <col min="14795" max="14795" width="41.85546875" style="3" customWidth="1"/>
    <col min="14796" max="14796" width="10" style="3" customWidth="1"/>
    <col min="14797" max="14797" width="6.5703125" style="3" customWidth="1"/>
    <col min="14798" max="14800" width="7" style="3" customWidth="1"/>
    <col min="14801" max="14801" width="11.42578125" style="3" customWidth="1"/>
    <col min="14802" max="15049" width="11.28515625" style="3"/>
    <col min="15050" max="15050" width="4.85546875" style="3" customWidth="1"/>
    <col min="15051" max="15051" width="41.85546875" style="3" customWidth="1"/>
    <col min="15052" max="15052" width="10" style="3" customWidth="1"/>
    <col min="15053" max="15053" width="6.5703125" style="3" customWidth="1"/>
    <col min="15054" max="15056" width="7" style="3" customWidth="1"/>
    <col min="15057" max="15057" width="11.42578125" style="3" customWidth="1"/>
    <col min="15058" max="15305" width="11.28515625" style="3"/>
    <col min="15306" max="15306" width="4.85546875" style="3" customWidth="1"/>
    <col min="15307" max="15307" width="41.85546875" style="3" customWidth="1"/>
    <col min="15308" max="15308" width="10" style="3" customWidth="1"/>
    <col min="15309" max="15309" width="6.5703125" style="3" customWidth="1"/>
    <col min="15310" max="15312" width="7" style="3" customWidth="1"/>
    <col min="15313" max="15313" width="11.42578125" style="3" customWidth="1"/>
    <col min="15314" max="15561" width="11.28515625" style="3"/>
    <col min="15562" max="15562" width="4.85546875" style="3" customWidth="1"/>
    <col min="15563" max="15563" width="41.85546875" style="3" customWidth="1"/>
    <col min="15564" max="15564" width="10" style="3" customWidth="1"/>
    <col min="15565" max="15565" width="6.5703125" style="3" customWidth="1"/>
    <col min="15566" max="15568" width="7" style="3" customWidth="1"/>
    <col min="15569" max="15569" width="11.42578125" style="3" customWidth="1"/>
    <col min="15570" max="15817" width="11.28515625" style="3"/>
    <col min="15818" max="15818" width="4.85546875" style="3" customWidth="1"/>
    <col min="15819" max="15819" width="41.85546875" style="3" customWidth="1"/>
    <col min="15820" max="15820" width="10" style="3" customWidth="1"/>
    <col min="15821" max="15821" width="6.5703125" style="3" customWidth="1"/>
    <col min="15822" max="15824" width="7" style="3" customWidth="1"/>
    <col min="15825" max="15825" width="11.42578125" style="3" customWidth="1"/>
    <col min="15826" max="16073" width="11.28515625" style="3"/>
    <col min="16074" max="16074" width="4.85546875" style="3" customWidth="1"/>
    <col min="16075" max="16075" width="41.85546875" style="3" customWidth="1"/>
    <col min="16076" max="16076" width="10" style="3" customWidth="1"/>
    <col min="16077" max="16077" width="6.5703125" style="3" customWidth="1"/>
    <col min="16078" max="16080" width="7" style="3" customWidth="1"/>
    <col min="16081" max="16081" width="11.42578125" style="3" customWidth="1"/>
    <col min="16082" max="16384" width="11.28515625" style="3"/>
  </cols>
  <sheetData>
    <row r="1" spans="1:3" s="8" customFormat="1" x14ac:dyDescent="0.25">
      <c r="A1" s="26" t="s">
        <v>84</v>
      </c>
      <c r="B1" s="26"/>
      <c r="C1" s="7"/>
    </row>
    <row r="2" spans="1:3" s="8" customFormat="1" x14ac:dyDescent="0.25">
      <c r="A2" s="26" t="s">
        <v>82</v>
      </c>
      <c r="B2" s="26"/>
      <c r="C2" s="7"/>
    </row>
    <row r="3" spans="1:3" s="8" customFormat="1" x14ac:dyDescent="0.25">
      <c r="A3" s="26" t="s">
        <v>83</v>
      </c>
      <c r="B3" s="26"/>
      <c r="C3" s="7"/>
    </row>
    <row r="4" spans="1:3" s="8" customFormat="1" x14ac:dyDescent="0.25">
      <c r="A4" s="9"/>
      <c r="B4" s="9"/>
      <c r="C4" s="7"/>
    </row>
    <row r="5" spans="1:3" s="4" customFormat="1" x14ac:dyDescent="0.25">
      <c r="A5" s="10"/>
      <c r="B5" s="11" t="s">
        <v>85</v>
      </c>
      <c r="C5" s="27">
        <v>-96301.896300000008</v>
      </c>
    </row>
    <row r="6" spans="1:3" s="2" customFormat="1" x14ac:dyDescent="0.25">
      <c r="A6" s="12">
        <v>1</v>
      </c>
      <c r="B6" s="13" t="s">
        <v>0</v>
      </c>
      <c r="C6" s="28" t="s">
        <v>90</v>
      </c>
    </row>
    <row r="7" spans="1:3" s="2" customFormat="1" x14ac:dyDescent="0.25">
      <c r="A7" s="14"/>
      <c r="B7" s="1" t="s">
        <v>1</v>
      </c>
      <c r="C7" s="29">
        <v>4944.3840000000009</v>
      </c>
    </row>
    <row r="8" spans="1:3" s="2" customFormat="1" x14ac:dyDescent="0.25">
      <c r="A8" s="15"/>
      <c r="B8" s="1" t="s">
        <v>2</v>
      </c>
      <c r="C8" s="29">
        <v>11650.559999999998</v>
      </c>
    </row>
    <row r="9" spans="1:3" s="2" customFormat="1" x14ac:dyDescent="0.25">
      <c r="A9" s="15"/>
      <c r="B9" s="5" t="s">
        <v>3</v>
      </c>
      <c r="C9" s="29">
        <v>0</v>
      </c>
    </row>
    <row r="10" spans="1:3" s="2" customFormat="1" x14ac:dyDescent="0.25">
      <c r="A10" s="15"/>
      <c r="B10" s="1" t="s">
        <v>4</v>
      </c>
      <c r="C10" s="29">
        <v>0</v>
      </c>
    </row>
    <row r="11" spans="1:3" s="2" customFormat="1" x14ac:dyDescent="0.25">
      <c r="A11" s="15"/>
      <c r="B11" s="1" t="s">
        <v>5</v>
      </c>
      <c r="C11" s="30">
        <f>SUM(C7:C10)</f>
        <v>16594.944</v>
      </c>
    </row>
    <row r="12" spans="1:3" s="2" customFormat="1" x14ac:dyDescent="0.25">
      <c r="A12" s="16" t="s">
        <v>6</v>
      </c>
      <c r="B12" s="17" t="s">
        <v>7</v>
      </c>
      <c r="C12" s="29"/>
    </row>
    <row r="13" spans="1:3" s="2" customFormat="1" x14ac:dyDescent="0.25">
      <c r="A13" s="15"/>
      <c r="B13" s="5" t="s">
        <v>8</v>
      </c>
      <c r="C13" s="29">
        <v>0</v>
      </c>
    </row>
    <row r="14" spans="1:3" s="2" customFormat="1" x14ac:dyDescent="0.25">
      <c r="A14" s="15"/>
      <c r="B14" s="5" t="s">
        <v>9</v>
      </c>
      <c r="C14" s="29">
        <v>0</v>
      </c>
    </row>
    <row r="15" spans="1:3" s="2" customFormat="1" x14ac:dyDescent="0.25">
      <c r="A15" s="15"/>
      <c r="B15" s="5" t="s">
        <v>10</v>
      </c>
      <c r="C15" s="29">
        <v>0</v>
      </c>
    </row>
    <row r="16" spans="1:3" s="2" customFormat="1" x14ac:dyDescent="0.25">
      <c r="A16" s="15"/>
      <c r="B16" s="1" t="s">
        <v>11</v>
      </c>
      <c r="C16" s="29">
        <v>0</v>
      </c>
    </row>
    <row r="17" spans="1:3" s="2" customFormat="1" x14ac:dyDescent="0.25">
      <c r="A17" s="15"/>
      <c r="B17" s="1" t="s">
        <v>5</v>
      </c>
      <c r="C17" s="30">
        <v>0</v>
      </c>
    </row>
    <row r="18" spans="1:3" s="2" customFormat="1" x14ac:dyDescent="0.25">
      <c r="A18" s="16" t="s">
        <v>12</v>
      </c>
      <c r="B18" s="18" t="s">
        <v>13</v>
      </c>
      <c r="C18" s="29"/>
    </row>
    <row r="19" spans="1:3" s="2" customFormat="1" ht="31.5" x14ac:dyDescent="0.25">
      <c r="A19" s="15"/>
      <c r="B19" s="5" t="s">
        <v>14</v>
      </c>
      <c r="C19" s="29">
        <v>1672.5119999999999</v>
      </c>
    </row>
    <row r="20" spans="1:3" s="2" customFormat="1" x14ac:dyDescent="0.25">
      <c r="A20" s="15"/>
      <c r="B20" s="5" t="s">
        <v>15</v>
      </c>
      <c r="C20" s="29">
        <v>11242.632000000001</v>
      </c>
    </row>
    <row r="21" spans="1:3" s="2" customFormat="1" x14ac:dyDescent="0.25">
      <c r="A21" s="15"/>
      <c r="B21" s="5" t="s">
        <v>16</v>
      </c>
      <c r="C21" s="29">
        <v>1570.4640000000004</v>
      </c>
    </row>
    <row r="22" spans="1:3" s="2" customFormat="1" x14ac:dyDescent="0.25">
      <c r="A22" s="15"/>
      <c r="B22" s="1" t="s">
        <v>17</v>
      </c>
      <c r="C22" s="29">
        <v>642.48099999999999</v>
      </c>
    </row>
    <row r="23" spans="1:3" s="2" customFormat="1" x14ac:dyDescent="0.25">
      <c r="A23" s="15"/>
      <c r="B23" s="1" t="s">
        <v>18</v>
      </c>
      <c r="C23" s="29">
        <v>186.99200000000002</v>
      </c>
    </row>
    <row r="24" spans="1:3" s="2" customFormat="1" x14ac:dyDescent="0.25">
      <c r="A24" s="15"/>
      <c r="B24" s="1" t="s">
        <v>19</v>
      </c>
      <c r="C24" s="29">
        <v>3747.5439999999999</v>
      </c>
    </row>
    <row r="25" spans="1:3" s="2" customFormat="1" x14ac:dyDescent="0.25">
      <c r="A25" s="15"/>
      <c r="B25" s="1" t="s">
        <v>5</v>
      </c>
      <c r="C25" s="30">
        <f>SUM(C19:C24)</f>
        <v>19062.625</v>
      </c>
    </row>
    <row r="26" spans="1:3" s="2" customFormat="1" x14ac:dyDescent="0.25">
      <c r="A26" s="16" t="s">
        <v>20</v>
      </c>
      <c r="B26" s="18" t="s">
        <v>21</v>
      </c>
      <c r="C26" s="29"/>
    </row>
    <row r="27" spans="1:3" s="2" customFormat="1" x14ac:dyDescent="0.25">
      <c r="A27" s="16"/>
      <c r="B27" s="1" t="s">
        <v>22</v>
      </c>
      <c r="C27" s="29">
        <v>642.48099999999999</v>
      </c>
    </row>
    <row r="28" spans="1:3" s="2" customFormat="1" ht="31.5" x14ac:dyDescent="0.25">
      <c r="A28" s="16"/>
      <c r="B28" s="5" t="s">
        <v>23</v>
      </c>
      <c r="C28" s="29">
        <v>10759.92</v>
      </c>
    </row>
    <row r="29" spans="1:3" s="2" customFormat="1" ht="31.5" x14ac:dyDescent="0.25">
      <c r="A29" s="16"/>
      <c r="B29" s="5" t="s">
        <v>24</v>
      </c>
      <c r="C29" s="29">
        <v>3520.3680000000004</v>
      </c>
    </row>
    <row r="30" spans="1:3" s="2" customFormat="1" ht="31.5" x14ac:dyDescent="0.25">
      <c r="A30" s="16"/>
      <c r="B30" s="5" t="s">
        <v>25</v>
      </c>
      <c r="C30" s="29">
        <v>4361.76</v>
      </c>
    </row>
    <row r="31" spans="1:3" s="2" customFormat="1" ht="31.5" x14ac:dyDescent="0.25">
      <c r="A31" s="16"/>
      <c r="B31" s="5" t="s">
        <v>26</v>
      </c>
      <c r="C31" s="29">
        <v>297.43200000000002</v>
      </c>
    </row>
    <row r="32" spans="1:3" s="2" customFormat="1" ht="31.5" x14ac:dyDescent="0.25">
      <c r="A32" s="16"/>
      <c r="B32" s="5" t="s">
        <v>27</v>
      </c>
      <c r="C32" s="29">
        <v>5174.4960000000001</v>
      </c>
    </row>
    <row r="33" spans="1:3" s="2" customFormat="1" x14ac:dyDescent="0.25">
      <c r="A33" s="16"/>
      <c r="B33" s="5" t="s">
        <v>5</v>
      </c>
      <c r="C33" s="30">
        <f>SUM(C27:C32)</f>
        <v>24756.457000000002</v>
      </c>
    </row>
    <row r="34" spans="1:3" s="2" customFormat="1" x14ac:dyDescent="0.25">
      <c r="A34" s="16" t="s">
        <v>28</v>
      </c>
      <c r="B34" s="6" t="s">
        <v>29</v>
      </c>
      <c r="C34" s="30">
        <v>18182.915999999997</v>
      </c>
    </row>
    <row r="35" spans="1:3" s="2" customFormat="1" x14ac:dyDescent="0.25">
      <c r="A35" s="16" t="s">
        <v>30</v>
      </c>
      <c r="B35" s="6" t="s">
        <v>31</v>
      </c>
      <c r="C35" s="30">
        <v>356.97999999999996</v>
      </c>
    </row>
    <row r="36" spans="1:3" s="2" customFormat="1" ht="31.5" x14ac:dyDescent="0.25">
      <c r="A36" s="16" t="s">
        <v>32</v>
      </c>
      <c r="B36" s="13" t="s">
        <v>33</v>
      </c>
      <c r="C36" s="29"/>
    </row>
    <row r="37" spans="1:3" s="2" customFormat="1" ht="30" customHeight="1" x14ac:dyDescent="0.25">
      <c r="A37" s="16"/>
      <c r="B37" s="5" t="s">
        <v>33</v>
      </c>
      <c r="C37" s="29"/>
    </row>
    <row r="38" spans="1:3" s="2" customFormat="1" x14ac:dyDescent="0.25">
      <c r="A38" s="16"/>
      <c r="B38" s="1" t="s">
        <v>34</v>
      </c>
      <c r="C38" s="29">
        <v>7575.68</v>
      </c>
    </row>
    <row r="39" spans="1:3" s="2" customFormat="1" x14ac:dyDescent="0.25">
      <c r="A39" s="16"/>
      <c r="B39" s="1" t="s">
        <v>35</v>
      </c>
      <c r="C39" s="29">
        <v>5330.5149999999994</v>
      </c>
    </row>
    <row r="40" spans="1:3" s="2" customFormat="1" x14ac:dyDescent="0.25">
      <c r="A40" s="16"/>
      <c r="B40" s="1" t="s">
        <v>36</v>
      </c>
      <c r="C40" s="29">
        <v>2822.52</v>
      </c>
    </row>
    <row r="41" spans="1:3" s="2" customFormat="1" x14ac:dyDescent="0.25">
      <c r="A41" s="16"/>
      <c r="B41" s="1" t="s">
        <v>37</v>
      </c>
      <c r="C41" s="29">
        <v>196.92</v>
      </c>
    </row>
    <row r="42" spans="1:3" s="2" customFormat="1" x14ac:dyDescent="0.25">
      <c r="A42" s="16"/>
      <c r="B42" s="1" t="s">
        <v>38</v>
      </c>
      <c r="C42" s="29">
        <v>1473.12</v>
      </c>
    </row>
    <row r="43" spans="1:3" s="2" customFormat="1" x14ac:dyDescent="0.25">
      <c r="A43" s="16"/>
      <c r="B43" s="1" t="s">
        <v>5</v>
      </c>
      <c r="C43" s="30">
        <f>SUM(C38:C42)</f>
        <v>17398.755000000001</v>
      </c>
    </row>
    <row r="44" spans="1:3" s="2" customFormat="1" x14ac:dyDescent="0.25">
      <c r="A44" s="16" t="s">
        <v>39</v>
      </c>
      <c r="B44" s="18" t="s">
        <v>40</v>
      </c>
      <c r="C44" s="29"/>
    </row>
    <row r="45" spans="1:3" s="2" customFormat="1" x14ac:dyDescent="0.25">
      <c r="A45" s="16"/>
      <c r="B45" s="1" t="s">
        <v>41</v>
      </c>
      <c r="C45" s="29">
        <v>236.82</v>
      </c>
    </row>
    <row r="46" spans="1:3" s="2" customFormat="1" x14ac:dyDescent="0.25">
      <c r="A46" s="16"/>
      <c r="B46" s="1" t="s">
        <v>42</v>
      </c>
      <c r="C46" s="29">
        <v>0</v>
      </c>
    </row>
    <row r="47" spans="1:3" s="2" customFormat="1" x14ac:dyDescent="0.25">
      <c r="A47" s="16"/>
      <c r="B47" s="1" t="s">
        <v>43</v>
      </c>
      <c r="C47" s="30">
        <v>236.82</v>
      </c>
    </row>
    <row r="48" spans="1:3" s="2" customFormat="1" x14ac:dyDescent="0.25">
      <c r="A48" s="16" t="s">
        <v>44</v>
      </c>
      <c r="B48" s="18" t="s">
        <v>45</v>
      </c>
      <c r="C48" s="29"/>
    </row>
    <row r="49" spans="1:3" s="2" customFormat="1" ht="31.5" x14ac:dyDescent="0.25">
      <c r="A49" s="16"/>
      <c r="B49" s="5" t="s">
        <v>46</v>
      </c>
      <c r="C49" s="29">
        <v>1338.952</v>
      </c>
    </row>
    <row r="50" spans="1:3" s="2" customFormat="1" ht="31.5" x14ac:dyDescent="0.25">
      <c r="A50" s="16"/>
      <c r="B50" s="5" t="s">
        <v>47</v>
      </c>
      <c r="C50" s="29">
        <v>5355.808</v>
      </c>
    </row>
    <row r="51" spans="1:3" s="2" customFormat="1" ht="31.5" x14ac:dyDescent="0.25">
      <c r="A51" s="16"/>
      <c r="B51" s="5" t="s">
        <v>48</v>
      </c>
      <c r="C51" s="29">
        <v>4016.8559999999998</v>
      </c>
    </row>
    <row r="52" spans="1:3" s="2" customFormat="1" ht="31.5" x14ac:dyDescent="0.25">
      <c r="A52" s="16"/>
      <c r="B52" s="5" t="s">
        <v>49</v>
      </c>
      <c r="C52" s="29">
        <v>3390.5720000000001</v>
      </c>
    </row>
    <row r="53" spans="1:3" s="2" customFormat="1" x14ac:dyDescent="0.25">
      <c r="A53" s="16"/>
      <c r="B53" s="5" t="s">
        <v>50</v>
      </c>
      <c r="C53" s="29">
        <v>0</v>
      </c>
    </row>
    <row r="54" spans="1:3" s="2" customFormat="1" x14ac:dyDescent="0.25">
      <c r="A54" s="16"/>
      <c r="B54" s="1" t="s">
        <v>43</v>
      </c>
      <c r="C54" s="30">
        <f>SUM(C49:C53)</f>
        <v>14102.188</v>
      </c>
    </row>
    <row r="55" spans="1:3" s="2" customFormat="1" ht="31.5" x14ac:dyDescent="0.25">
      <c r="A55" s="16" t="s">
        <v>51</v>
      </c>
      <c r="B55" s="13" t="s">
        <v>52</v>
      </c>
      <c r="C55" s="30">
        <v>6737.9520000000002</v>
      </c>
    </row>
    <row r="56" spans="1:3" s="2" customFormat="1" x14ac:dyDescent="0.25">
      <c r="A56" s="16" t="s">
        <v>53</v>
      </c>
      <c r="B56" s="6" t="s">
        <v>54</v>
      </c>
      <c r="C56" s="30">
        <v>1878.8519999999992</v>
      </c>
    </row>
    <row r="57" spans="1:3" s="2" customFormat="1" x14ac:dyDescent="0.25">
      <c r="A57" s="16" t="s">
        <v>55</v>
      </c>
      <c r="B57" s="6" t="s">
        <v>56</v>
      </c>
      <c r="C57" s="29">
        <v>0</v>
      </c>
    </row>
    <row r="58" spans="1:3" s="2" customFormat="1" x14ac:dyDescent="0.25">
      <c r="A58" s="16" t="s">
        <v>57</v>
      </c>
      <c r="B58" s="6" t="s">
        <v>58</v>
      </c>
      <c r="C58" s="29">
        <v>0</v>
      </c>
    </row>
    <row r="59" spans="1:3" s="2" customFormat="1" x14ac:dyDescent="0.25">
      <c r="A59" s="16" t="s">
        <v>59</v>
      </c>
      <c r="B59" s="18" t="s">
        <v>60</v>
      </c>
      <c r="C59" s="29"/>
    </row>
    <row r="60" spans="1:3" s="2" customFormat="1" ht="36" customHeight="1" x14ac:dyDescent="0.25">
      <c r="A60" s="15"/>
      <c r="B60" s="5" t="s">
        <v>61</v>
      </c>
      <c r="C60" s="29">
        <v>4013.3999999999992</v>
      </c>
    </row>
    <row r="61" spans="1:3" s="2" customFormat="1" x14ac:dyDescent="0.25">
      <c r="A61" s="15"/>
      <c r="B61" s="1" t="s">
        <v>43</v>
      </c>
      <c r="C61" s="30">
        <v>4013.3999999999992</v>
      </c>
    </row>
    <row r="62" spans="1:3" s="2" customFormat="1" x14ac:dyDescent="0.25">
      <c r="A62" s="16" t="s">
        <v>62</v>
      </c>
      <c r="B62" s="18" t="s">
        <v>63</v>
      </c>
      <c r="C62" s="29"/>
    </row>
    <row r="63" spans="1:3" s="2" customFormat="1" x14ac:dyDescent="0.25">
      <c r="A63" s="16"/>
      <c r="B63" s="1" t="s">
        <v>64</v>
      </c>
      <c r="C63" s="29"/>
    </row>
    <row r="64" spans="1:3" s="2" customFormat="1" x14ac:dyDescent="0.25">
      <c r="A64" s="16"/>
      <c r="B64" s="1" t="s">
        <v>65</v>
      </c>
      <c r="C64" s="29">
        <v>402.16</v>
      </c>
    </row>
    <row r="65" spans="1:3" s="2" customFormat="1" ht="45" customHeight="1" x14ac:dyDescent="0.25">
      <c r="A65" s="16"/>
      <c r="B65" s="5" t="s">
        <v>66</v>
      </c>
      <c r="C65" s="29">
        <v>3777.6</v>
      </c>
    </row>
    <row r="66" spans="1:3" s="2" customFormat="1" x14ac:dyDescent="0.25">
      <c r="A66" s="16"/>
      <c r="B66" s="1" t="s">
        <v>67</v>
      </c>
      <c r="C66" s="29">
        <v>0</v>
      </c>
    </row>
    <row r="67" spans="1:3" s="2" customFormat="1" x14ac:dyDescent="0.25">
      <c r="A67" s="16"/>
      <c r="B67" s="1" t="s">
        <v>68</v>
      </c>
      <c r="C67" s="29">
        <v>1148.78</v>
      </c>
    </row>
    <row r="68" spans="1:3" s="2" customFormat="1" x14ac:dyDescent="0.25">
      <c r="A68" s="16"/>
      <c r="B68" s="1" t="s">
        <v>69</v>
      </c>
      <c r="C68" s="29">
        <v>73.02</v>
      </c>
    </row>
    <row r="69" spans="1:3" s="2" customFormat="1" x14ac:dyDescent="0.25">
      <c r="A69" s="16"/>
      <c r="B69" s="1" t="s">
        <v>70</v>
      </c>
      <c r="C69" s="29">
        <v>1148.78</v>
      </c>
    </row>
    <row r="70" spans="1:3" s="2" customFormat="1" x14ac:dyDescent="0.25">
      <c r="A70" s="16"/>
      <c r="B70" s="5" t="s">
        <v>71</v>
      </c>
      <c r="C70" s="29">
        <v>300</v>
      </c>
    </row>
    <row r="71" spans="1:3" s="2" customFormat="1" x14ac:dyDescent="0.25">
      <c r="A71" s="16"/>
      <c r="B71" s="1" t="s">
        <v>72</v>
      </c>
      <c r="C71" s="29">
        <v>188.18799999999999</v>
      </c>
    </row>
    <row r="72" spans="1:3" s="2" customFormat="1" x14ac:dyDescent="0.25">
      <c r="A72" s="16"/>
      <c r="B72" s="1" t="s">
        <v>73</v>
      </c>
      <c r="C72" s="29">
        <v>180</v>
      </c>
    </row>
    <row r="73" spans="1:3" s="2" customFormat="1" x14ac:dyDescent="0.25">
      <c r="A73" s="16"/>
      <c r="B73" s="1" t="s">
        <v>74</v>
      </c>
      <c r="C73" s="29">
        <v>777.98</v>
      </c>
    </row>
    <row r="74" spans="1:3" s="2" customFormat="1" x14ac:dyDescent="0.25">
      <c r="A74" s="16"/>
      <c r="B74" s="1" t="s">
        <v>75</v>
      </c>
      <c r="C74" s="29">
        <v>712.99</v>
      </c>
    </row>
    <row r="75" spans="1:3" s="2" customFormat="1" x14ac:dyDescent="0.25">
      <c r="A75" s="16"/>
      <c r="B75" s="1" t="s">
        <v>76</v>
      </c>
      <c r="C75" s="29">
        <v>1066.9932000000001</v>
      </c>
    </row>
    <row r="76" spans="1:3" s="2" customFormat="1" x14ac:dyDescent="0.25">
      <c r="A76" s="16"/>
      <c r="B76" s="17" t="s">
        <v>43</v>
      </c>
      <c r="C76" s="30">
        <f>SUM(C64:C75)</f>
        <v>9776.4912000000004</v>
      </c>
    </row>
    <row r="77" spans="1:3" s="2" customFormat="1" x14ac:dyDescent="0.25">
      <c r="A77" s="16" t="s">
        <v>77</v>
      </c>
      <c r="B77" s="17" t="s">
        <v>78</v>
      </c>
      <c r="C77" s="29">
        <v>0</v>
      </c>
    </row>
    <row r="78" spans="1:3" s="2" customFormat="1" x14ac:dyDescent="0.25">
      <c r="A78" s="16" t="s">
        <v>79</v>
      </c>
      <c r="B78" s="18" t="s">
        <v>80</v>
      </c>
      <c r="C78" s="30">
        <v>32329.211999999996</v>
      </c>
    </row>
    <row r="79" spans="1:3" s="2" customFormat="1" x14ac:dyDescent="0.25">
      <c r="A79" s="15"/>
      <c r="B79" s="6" t="s">
        <v>81</v>
      </c>
      <c r="C79" s="30">
        <f>C11+C17+C25+C33+C34+C35+C43+C47+C54+C55+C56+C61+C76+C78</f>
        <v>165427.59220000001</v>
      </c>
    </row>
    <row r="80" spans="1:3" s="21" customFormat="1" x14ac:dyDescent="0.25">
      <c r="A80" s="19"/>
      <c r="B80" s="20" t="s">
        <v>86</v>
      </c>
      <c r="C80" s="31">
        <v>160479.96</v>
      </c>
    </row>
    <row r="81" spans="1:3" s="23" customFormat="1" x14ac:dyDescent="0.25">
      <c r="A81" s="22"/>
      <c r="B81" s="20" t="s">
        <v>87</v>
      </c>
      <c r="C81" s="31">
        <v>171780.6</v>
      </c>
    </row>
    <row r="82" spans="1:3" s="23" customFormat="1" x14ac:dyDescent="0.25">
      <c r="A82" s="19"/>
      <c r="B82" s="20" t="s">
        <v>89</v>
      </c>
      <c r="C82" s="32">
        <f>C81-C79</f>
        <v>6353.0077999999921</v>
      </c>
    </row>
    <row r="83" spans="1:3" s="23" customFormat="1" x14ac:dyDescent="0.25">
      <c r="A83" s="19"/>
      <c r="B83" s="20" t="s">
        <v>88</v>
      </c>
      <c r="C83" s="32">
        <f>C82+C5</f>
        <v>-89948.888500000015</v>
      </c>
    </row>
    <row r="84" spans="1:3" s="24" customFormat="1" x14ac:dyDescent="0.25">
      <c r="C84" s="25"/>
    </row>
    <row r="85" spans="1:3" s="24" customFormat="1" x14ac:dyDescent="0.25">
      <c r="C85" s="25"/>
    </row>
    <row r="86" spans="1:3" s="24" customFormat="1" x14ac:dyDescent="0.25">
      <c r="C86" s="25"/>
    </row>
    <row r="87" spans="1:3" s="2" customFormat="1" x14ac:dyDescent="0.25"/>
    <row r="88" spans="1:3" s="2" customFormat="1" x14ac:dyDescent="0.25"/>
    <row r="89" spans="1:3" s="2" customFormat="1" x14ac:dyDescent="0.25"/>
    <row r="90" spans="1:3" s="2" customFormat="1" x14ac:dyDescent="0.25"/>
    <row r="91" spans="1:3" s="2" customFormat="1" x14ac:dyDescent="0.25"/>
    <row r="92" spans="1:3" s="2" customFormat="1" x14ac:dyDescent="0.25"/>
    <row r="93" spans="1:3" s="2" customFormat="1" x14ac:dyDescent="0.25"/>
    <row r="94" spans="1:3" s="2" customFormat="1" x14ac:dyDescent="0.25"/>
  </sheetData>
  <mergeCells count="3">
    <mergeCell ref="A3:B3"/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2025-01-09T07:24:31Z</dcterms:created>
  <dcterms:modified xsi:type="dcterms:W3CDTF">2025-02-21T02:17:43Z</dcterms:modified>
</cp:coreProperties>
</file>